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7CE7FED-696A-46B9-A3A4-E507FE3863C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<sst xmlns="http://schemas.openxmlformats.org/spreadsheetml/2006/main" count="174" uniqueCount="132">
  <si>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</si>
  <si>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</si>
  <si>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</si>
  <si>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</si>
  <si>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</si>
  <si>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</si>
  <si>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</si>
  <si>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</si>
  <si>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</si>
  <si>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</si>
  <si>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</si>
  <si>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</si>
  <si>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</si>
  <si>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</si>
  <si>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</si>
  <si>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</si>
  <si>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</si>
  <si>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</si>
  <si>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</si>
  <si>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</si>
  <si>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</si>
  <si>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</si>
  <si>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</si>
  <si>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</si>
  <si>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</si>
  <si>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</si>
  <si>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</si>
  <si>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</si>
  <si>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</si>
  <si>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</si>
  <si>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</si>
  <si>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</si>
  <si>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</si>
  <si>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</si>
  <si>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</si>
  <si>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</si>
  <si>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</si>
  <si>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</si>
  <si>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</si>
  <si>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</si>
  <si>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</si>
  <si>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</si>
  <si>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</si>
  <si>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</si>
  <si>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</si>
  <si>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</si>
  <si>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</si>
  <si>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</si>
  <si>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24-341.13-203</t>
  </si>
  <si>
    <t>13d</t>
  </si>
  <si>
    <t>D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</si>
  <si>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</si>
  <si>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</si>
  <si>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</si>
  <si>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</si>
  <si>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</si>
  <si>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</si>
  <si>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30</t>
  </si>
  <si>
    <t>Żyzna buczyna sudecka, forma podgórska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</si>
  <si>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</si>
  <si>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</si>
  <si>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</si>
  <si>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</si>
  <si>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</si>
  <si>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</si>
  <si>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</si>
  <si>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</si>
  <si>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</si>
  <si>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</si>
  <si>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</si>
  <si>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</si>
  <si>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</si>
  <si>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</si>
  <si>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</si>
  <si>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</si>
  <si>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</si>
  <si>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</si>
  <si>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</si>
  <si>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</si>
  <si>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</si>
  <si>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</si>
  <si>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</si>
  <si>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</si>
  <si>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</si>
  <si>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</si>
  <si>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</si>
  <si>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</si>
  <si>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</si>
  <si>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</si>
  <si>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</si>
  <si>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</si>
  <si>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</si>
  <si>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</si>
  <si>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</si>
  <si>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</si>
  <si>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</si>
  <si>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</si>
  <si>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</si>
  <si>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</si>
  <si>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</si>
  <si>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</si>
  <si>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</si>
  <si>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</si>
  <si>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</si>
  <si>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</si>
  <si>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</si>
  <si>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</si>
  <si>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</si>
  <si>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</si>
  <si>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</si>
  <si>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</si>
  <si>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</si>
  <si>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</si>
  <si>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</si>
  <si>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</si>
  <si>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</si>
  <si>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</si>
  <si>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</si>
  <si>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</si>
  <si>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</si>
  <si>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</si>
  <si>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</si>
  <si>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</si>
  <si>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</si>
  <si>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</si>
  <si>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</si>
  <si>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</si>
  <si>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</si>
  <si>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górnicza, funkcja przemysłowa</t>
  </si>
  <si>
    <t>Katowice Murcki, Hałda Murcki</t>
  </si>
  <si>
    <t>Bartłomiej Szypuła</t>
  </si>
  <si>
    <t>Katowice Murcki, Hałda Murcki i Hałda Kostuchna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</si>
</sst>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0.27</v>
      </c>
    </row>
    <row r="7" spans="1:5" x14ac:dyDescent="0.25">
      <c r="A7" t="s">
        <v>70</v>
      </c>
      <c r="B7" t="s">
        <v>71</v>
      </c>
      <c r="C7" t="s">
        <v>72</v>
      </c>
      <c r="D7" s="3">
        <v>0.21199999999999999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2.444</v>
      </c>
    </row>
    <row r="9" spans="1:5" x14ac:dyDescent="0.25">
      <c r="A9" t="s">
        <v>82</v>
      </c>
      <c r="B9" t="s">
        <v>83</v>
      </c>
      <c r="C9" t="s">
        <v>84</v>
      </c>
      <c r="D9" s="3">
        <v>4.0869999999999997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60.337000000000003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6.9109999999999996</v>
      </c>
    </row>
    <row r="12" spans="1:5" x14ac:dyDescent="0.25">
      <c r="A12" t="s">
        <v>100</v>
      </c>
      <c r="B12" t="s">
        <v>101</v>
      </c>
      <c r="C12" t="s">
        <v>102</v>
      </c>
      <c r="D12" s="3">
        <v>8.0000000000000002E-3</v>
      </c>
    </row>
    <row r="13" spans="1:5" x14ac:dyDescent="0.25">
      <c r="A13" t="s">
        <v>106</v>
      </c>
      <c r="B13" t="s">
        <v>107</v>
      </c>
      <c r="C13" t="s">
        <v>108</v>
      </c>
      <c r="D13" s="3">
        <v>10.449</v>
      </c>
    </row>
    <row r="14" spans="1:5" x14ac:dyDescent="0.25">
      <c r="A14" t="s">
        <v>112</v>
      </c>
      <c r="B14" t="s">
        <v>113</v>
      </c>
      <c r="C14" t="s">
        <v>114</v>
      </c>
      <c r="D14" s="3">
        <v>0.67900000000000005</v>
      </c>
    </row>
    <row r="15" spans="1:5" x14ac:dyDescent="0.25">
      <c r="A15" t="s">
        <v>118</v>
      </c>
      <c r="B15" t="s">
        <v>119</v>
      </c>
      <c r="C15" t="s">
        <v>120</v>
      </c>
      <c r="D15" s="3">
        <v>21.616</v>
      </c>
    </row>
    <row r="16" spans="1:5" x14ac:dyDescent="0.25">
      <c r="A16" t="s">
        <v>124</v>
      </c>
      <c r="B16" t="s">
        <v>125</v>
      </c>
      <c r="C16" t="s">
        <v>125</v>
      </c>
      <c r="D16" s="3">
        <v>1.5740000000000001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-0.64254821940359319</v>
      </c>
    </row>
    <row r="6" spans="1:4" x14ac:dyDescent="0.25">
      <c r="A6" t="s">
        <v>73</v>
      </c>
      <c r="B6" t="s">
        <v>74</v>
      </c>
      <c r="C6" t="s">
        <v>75</v>
      </c>
      <c r="D6" s="3">
        <v>-0.78271475915488031</v>
      </c>
    </row>
    <row r="7" spans="1:4" x14ac:dyDescent="0.25">
      <c r="A7" t="s">
        <v>79</v>
      </c>
      <c r="B7" t="s">
        <v>80</v>
      </c>
      <c r="C7" t="s">
        <v>81</v>
      </c>
      <c r="D7" s="3">
        <v>-6.1883409523364546E-2</v>
      </c>
    </row>
    <row r="8" spans="1:4" x14ac:dyDescent="0.25">
      <c r="A8" t="s">
        <v>85</v>
      </c>
      <c r="B8" t="s">
        <v>86</v>
      </c>
      <c r="C8" t="s">
        <v>87</v>
      </c>
      <c r="D8" s="3">
        <v>-0.21983448526460148</v>
      </c>
    </row>
    <row r="9" spans="1:4" x14ac:dyDescent="0.25">
      <c r="A9" t="s">
        <v>91</v>
      </c>
      <c r="B9" t="s">
        <v>92</v>
      </c>
      <c r="C9" t="s">
        <v>93</v>
      </c>
      <c r="D9" s="3">
        <v>1.5909848573684682</v>
      </c>
    </row>
    <row r="10" spans="1:4" x14ac:dyDescent="0.25">
      <c r="A10" t="s">
        <v>97</v>
      </c>
      <c r="B10" t="s">
        <v>98</v>
      </c>
      <c r="C10" t="s">
        <v>99</v>
      </c>
      <c r="D10" s="3">
        <v>-1.3902607697510432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-0.76767367081437154</v>
      </c>
    </row>
    <row r="12" spans="1:4" x14ac:dyDescent="0.25">
      <c r="A12" t="s">
        <v>109</v>
      </c>
      <c r="B12" t="s">
        <v>110</v>
      </c>
      <c r="C12" t="s">
        <v>111</v>
      </c>
      <c r="D12" s="3">
        <v>0.38686894501593105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-0.31299078632115546</v>
      </c>
    </row>
    <row r="14" spans="1:4" x14ac:dyDescent="0.25">
      <c r="A14" t="s">
        <v>121</v>
      </c>
      <c r="B14" t="s">
        <v>122</v>
      </c>
      <c r="C14" t="s">
        <v>123</v>
      </c>
      <c r="D14" s="3">
        <v>-0.24300467552842869</v>
      </c>
    </row>
    <row r="15" spans="1:4" x14ac:dyDescent="0.25">
      <c r="A15" t="s">
        <v>126</v>
      </c>
      <c r="B15" t="s">
        <v>127</v>
      </c>
      <c r="C15" t="s">
        <v>127</v>
      </c>
      <c r="D15" s="3">
        <v>-1.0757715497053364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HYPERLINK("http://gridw.home.pl/pub/audyt/Dokumentacja_fotograficzna_kartograficzna/ID_304/Mapa_ID_304.jpg","Mapa_ID_304.jpg")</f>
        <v>Mapa_ID_304.jpg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45043</v>
      </c>
      <c r="F6">
        <v>19.033483</v>
      </c>
      <c r="G6">
        <v>50.189552999999997</v>
      </c>
      <c r="H6" s="12" t="str">
        <f>HYPERLINK("https://gridw.home.pl/pub/audyt/Dokumentacja_fotograficzna_kartograficzna/ID_304/304_1.jpg","304_1")</f>
        <v>304_1</v>
      </c>
    </row>
    <row r="7" spans="1:8" x14ac:dyDescent="0.25">
      <c r="A7">
        <v>2</v>
      </c>
      <c r="B7" t="s">
        <v>48</v>
      </c>
      <c r="C7" t="s">
        <v>129</v>
      </c>
      <c r="D7" s="3" t="s">
        <v>130</v>
      </c>
      <c r="E7" s="20">
        <v>45043</v>
      </c>
      <c r="F7">
        <v>19.033483</v>
      </c>
      <c r="G7">
        <v>50.189552999999997</v>
      </c>
      <c r="H7" s="12" t="str">
        <f>HYPERLINK("https://gridw.home.pl/pub/audyt/Dokumentacja_fotograficzna_kartograficzna/ID_304/304_2.jpg","304_2")</f>
        <v>304_2</v>
      </c>
    </row>
    <row r="8" spans="1:8" x14ac:dyDescent="0.25">
      <c r="A8">
        <v>3</v>
      </c>
      <c r="B8" t="s">
        <v>48</v>
      </c>
      <c r="C8" t="s">
        <v>131</v>
      </c>
      <c r="D8" s="3" t="s">
        <v>130</v>
      </c>
      <c r="E8" s="20">
        <v>45043</v>
      </c>
      <c r="F8">
        <v>19.013919000000001</v>
      </c>
      <c r="G8">
        <v>50.185063999999997</v>
      </c>
      <c r="H8" s="12" t="str">
        <f>HYPERLINK("https://gridw.home.pl/pub/audyt/Dokumentacja_fotograficzna_kartograficzna/ID_304/304_3.jpg","304_3")</f>
        <v>304_3</v>
      </c>
    </row>
    <row r="9" spans="1:8" x14ac:dyDescent="0.25">
      <c r="A9">
        <v>4</v>
      </c>
      <c r="B9" t="s">
        <v>48</v>
      </c>
      <c r="C9" t="s">
        <v>131</v>
      </c>
      <c r="D9" s="3" t="s">
        <v>130</v>
      </c>
      <c r="E9" s="20">
        <v>45043</v>
      </c>
      <c r="F9">
        <v>19.013919000000001</v>
      </c>
      <c r="G9">
        <v>50.185063999999997</v>
      </c>
      <c r="H9" s="12" t="str">
        <f>HYPERLINK("https://gridw.home.pl/pub/audyt/Dokumentacja_fotograficzna_kartograficzna/ID_304/304_4.jpg","304_4")</f>
        <v>304_4</v>
      </c>
    </row>
    <row r="10" spans="1:8" x14ac:dyDescent="0.25">
      <c r="A10">
        <v>5</v>
      </c>
      <c r="B10" t="s">
        <v>48</v>
      </c>
      <c r="C10" t="s">
        <v>131</v>
      </c>
      <c r="D10" s="3" t="s">
        <v>130</v>
      </c>
      <c r="E10" s="20">
        <v>45043</v>
      </c>
      <c r="F10">
        <v>19.013919000000001</v>
      </c>
      <c r="G10">
        <v>50.185063999999997</v>
      </c>
      <c r="H10" s="12" t="str">
        <f>HYPERLINK("https://gridw.home.pl/pub/audyt/Dokumentacja_fotograficzna_kartograficzna/ID_304/304_5.jpg","304_5")</f>
        <v>304_5</v>
      </c>
    </row>
    <row r="11" spans="1:8" x14ac:dyDescent="0.25">
      <c r="A11">
        <v>6</v>
      </c>
      <c r="B11" t="s">
        <v>48</v>
      </c>
      <c r="C11" t="s">
        <v>129</v>
      </c>
      <c r="D11" s="3" t="s">
        <v>130</v>
      </c>
      <c r="E11" s="20">
        <v>45043</v>
      </c>
      <c r="F11">
        <v>19.033483</v>
      </c>
      <c r="G11">
        <v>50.189552999999997</v>
      </c>
      <c r="H11" s="12" t="str">
        <f>HYPERLINK("https://gridw.home.pl/pub/audyt/Dokumentacja_fotograficzna_kartograficzna/ID_304/304_6.jpg","304_6")</f>
        <v>304_6</v>
      </c>
    </row>
    <row r="12" spans="1:8" x14ac:dyDescent="0.25">
      <c r="A12">
        <v>7</v>
      </c>
      <c r="B12" t="s">
        <v>48</v>
      </c>
      <c r="C12" t="s">
        <v>129</v>
      </c>
      <c r="D12" s="3" t="s">
        <v>130</v>
      </c>
      <c r="E12" s="20">
        <v>45043</v>
      </c>
      <c r="F12">
        <v>19.033483</v>
      </c>
      <c r="G12">
        <v>50.189552999999997</v>
      </c>
      <c r="H12" s="12" t="str">
        <f>HYPERLINK("https://gridw.home.pl/pub/audyt/Dokumentacja_fotograficzna_kartograficzna/ID_304/304_7.jpg","304_7")</f>
        <v>304_7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23E393-A660-489A-AFDB-B14335C1BB55}"/>
</file>

<file path=customXml/itemProps2.xml><?xml version="1.0" encoding="utf-8"?>
<ds:datastoreItem xmlns:ds="http://schemas.openxmlformats.org/officeDocument/2006/customXml" ds:itemID="{C3DAF46F-C496-442C-8059-A8D2333E2FF5}"/>
</file>

<file path=customXml/itemProps3.xml><?xml version="1.0" encoding="utf-8"?>
<ds:datastoreItem xmlns:ds="http://schemas.openxmlformats.org/officeDocument/2006/customXml" ds:itemID="{5AEABEEF-8E45-45CF-9A30-00D12A9228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