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004D31F-50DB-43D0-9DFC-02AA0832085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<sst xmlns="http://schemas.openxmlformats.org/spreadsheetml/2006/main" count="155" uniqueCount="115">
  <si>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</si>
  <si>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</si>
  <si>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</si>
  <si>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</si>
  <si>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</si>
  <si>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</si>
  <si>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</si>
  <si>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</si>
  <si>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</si>
  <si>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</si>
  <si>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</si>
  <si>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</si>
  <si>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</si>
  <si>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</si>
  <si>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</si>
  <si>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</si>
  <si>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</si>
  <si>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</si>
  <si>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</si>
  <si>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</si>
  <si>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</si>
  <si>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</si>
  <si>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</si>
  <si>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</si>
  <si>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</si>
  <si>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</si>
  <si>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</si>
  <si>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</si>
  <si>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</si>
  <si>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</si>
  <si>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</si>
  <si>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</si>
  <si>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</si>
  <si>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</si>
  <si>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</si>
  <si>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</si>
  <si>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</si>
  <si>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</si>
  <si>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</si>
  <si>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</si>
  <si>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</si>
  <si>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</si>
  <si>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</si>
  <si>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</si>
  <si>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</si>
  <si>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</si>
  <si>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</si>
  <si>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</si>
  <si>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24-341.26-032</t>
  </si>
  <si>
    <t>8e</t>
  </si>
  <si>
    <t>C</t>
  </si>
  <si>
    <t>341.26</t>
  </si>
  <si>
    <t>Obniżenie Krzepickie</t>
  </si>
  <si>
    <t>Nizin</t>
  </si>
  <si>
    <t>peryglacjalne: równinne i faliste</t>
  </si>
  <si>
    <t>C.2.2.d</t>
  </si>
  <si>
    <t>Kłobucko-Częstochowski</t>
  </si>
  <si>
    <t>30</t>
  </si>
  <si>
    <t>Żyzna buczyna sudecka, forma podgórska</t>
  </si>
  <si>
    <t>II.A.25</t>
  </si>
  <si>
    <t>Jura Krakowsko-Częstochowska – część środkowa</t>
  </si>
  <si>
    <t>Gmina Częstochowa, Powiat Częstochowa</t>
  </si>
  <si>
    <t>05.06.2023</t>
  </si>
  <si>
    <t>K. Badora, R. Wróbel</t>
  </si>
  <si>
    <t>1</t>
  </si>
  <si>
    <t>A1</t>
  </si>
  <si>
    <t>A1f</t>
  </si>
  <si>
    <t>1</t>
  </si>
  <si>
    <t>A1</t>
  </si>
  <si>
    <t>A1f</t>
  </si>
  <si>
    <t>2</t>
  </si>
  <si>
    <t>A2</t>
  </si>
  <si>
    <t>A2b</t>
  </si>
  <si>
    <t>2</t>
  </si>
  <si>
    <t>A2</t>
  </si>
  <si>
    <t>A2b</t>
  </si>
  <si>
    <t>3</t>
  </si>
  <si>
    <t>A8</t>
  </si>
  <si>
    <t>A8a</t>
  </si>
  <si>
    <t>3</t>
  </si>
  <si>
    <t>A8</t>
  </si>
  <si>
    <t>A8a</t>
  </si>
  <si>
    <t>4</t>
  </si>
  <si>
    <t>A8</t>
  </si>
  <si>
    <t>A8c</t>
  </si>
  <si>
    <t>4</t>
  </si>
  <si>
    <t>A8</t>
  </si>
  <si>
    <t>A8c</t>
  </si>
  <si>
    <t>5</t>
  </si>
  <si>
    <t>A8</t>
  </si>
  <si>
    <t>A8e</t>
  </si>
  <si>
    <t>5</t>
  </si>
  <si>
    <t>A8</t>
  </si>
  <si>
    <t>A8e</t>
  </si>
  <si>
    <t>6</t>
  </si>
  <si>
    <t>A8</t>
  </si>
  <si>
    <t>A8f</t>
  </si>
  <si>
    <t>6</t>
  </si>
  <si>
    <t>A8</t>
  </si>
  <si>
    <t>A8f</t>
  </si>
  <si>
    <t>7</t>
  </si>
  <si>
    <t>A8</t>
  </si>
  <si>
    <t>A8h</t>
  </si>
  <si>
    <t>7</t>
  </si>
  <si>
    <t>A8</t>
  </si>
  <si>
    <t>A8h</t>
  </si>
  <si>
    <t>8</t>
  </si>
  <si>
    <t>A10</t>
  </si>
  <si>
    <t>8</t>
  </si>
  <si>
    <t>A10</t>
  </si>
  <si>
    <t>Częstochowa pielgrzymki, Sanktuarium Jasna Góra,  bastion z przedpolem</t>
  </si>
  <si>
    <t>funkcja sakralna w tym religijna, funkcja symboliczna</t>
  </si>
  <si>
    <t>funkcja turystyczna, funkcja estetyczna</t>
  </si>
  <si>
    <t>JK prezentująca m. Częstochowa - Jasna Góra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</si>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</sst>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4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34.159999999999997</v>
      </c>
    </row>
    <row r="7" spans="1:5" x14ac:dyDescent="0.25">
      <c r="A7" t="s">
        <v>70</v>
      </c>
      <c r="B7" t="s">
        <v>71</v>
      </c>
      <c r="C7" t="s">
        <v>72</v>
      </c>
      <c r="D7" s="3">
        <v>7.59</v>
      </c>
    </row>
    <row r="8" spans="1:5" x14ac:dyDescent="0.25">
      <c r="A8" t="s">
        <v>76</v>
      </c>
      <c r="B8" t="s">
        <v>77</v>
      </c>
      <c r="C8" t="s">
        <v>78</v>
      </c>
      <c r="D8" s="3">
        <v>54.773000000000003</v>
      </c>
    </row>
    <row r="9" spans="1:5" x14ac:dyDescent="0.25">
      <c r="A9" t="s">
        <v>82</v>
      </c>
      <c r="B9" t="s">
        <v>83</v>
      </c>
      <c r="C9" t="s">
        <v>84</v>
      </c>
      <c r="D9" s="3">
        <v>19.725000000000001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0.55400000000000005</v>
      </c>
    </row>
    <row r="11" spans="1:5" x14ac:dyDescent="0.25">
      <c r="A11" t="s">
        <v>94</v>
      </c>
      <c r="B11" t="s">
        <v>95</v>
      </c>
      <c r="C11" t="s">
        <v>96</v>
      </c>
      <c r="D11" s="3">
        <v>16.210999999999999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8.7370000000000001</v>
      </c>
    </row>
    <row r="13" spans="1:5" x14ac:dyDescent="0.25">
      <c r="A13" t="s">
        <v>106</v>
      </c>
      <c r="B13" t="s">
        <v>107</v>
      </c>
      <c r="C13" t="s">
        <v>107</v>
      </c>
      <c r="D13" s="3">
        <v>1.712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4.25" customWidth="1"/>
    <col min="3" max="3" width="60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110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111</v>
      </c>
      <c r="C8" s="11"/>
    </row>
    <row r="9" spans="1:3" x14ac:dyDescent="0.25">
      <c r="A9" s="1" t="s">
        <v>27</v>
      </c>
      <c r="B9" s="10" t="s">
        <v>112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0.62164926819659583</v>
      </c>
    </row>
    <row r="6" spans="1:4" x14ac:dyDescent="0.25">
      <c r="A6" t="s">
        <v>73</v>
      </c>
      <c r="B6" t="s">
        <v>74</v>
      </c>
      <c r="C6" t="s">
        <v>75</v>
      </c>
      <c r="D6" s="3">
        <v>0.81569264786790263</v>
      </c>
    </row>
    <row r="7" spans="1:4" x14ac:dyDescent="0.25">
      <c r="A7" t="s">
        <v>79</v>
      </c>
      <c r="B7" t="s">
        <v>80</v>
      </c>
      <c r="C7" t="s">
        <v>81</v>
      </c>
      <c r="D7" s="3">
        <v>0.59583887719883444</v>
      </c>
    </row>
    <row r="8" spans="1:4" x14ac:dyDescent="0.25">
      <c r="A8" t="s">
        <v>85</v>
      </c>
      <c r="B8" t="s">
        <v>86</v>
      </c>
      <c r="C8" t="s">
        <v>87</v>
      </c>
      <c r="D8" s="3">
        <v>-3.3134942093666742E-2</v>
      </c>
    </row>
    <row r="9" spans="1:4" x14ac:dyDescent="0.25">
      <c r="A9" t="s">
        <v>91</v>
      </c>
      <c r="B9" t="s">
        <v>92</v>
      </c>
      <c r="C9" t="s">
        <v>93</v>
      </c>
      <c r="D9" s="3">
        <v>-0.60663584003101156</v>
      </c>
    </row>
    <row r="10" spans="1:4" x14ac:dyDescent="0.25">
      <c r="A10" t="s">
        <v>97</v>
      </c>
      <c r="B10" t="s">
        <v>98</v>
      </c>
      <c r="C10" t="s">
        <v>99</v>
      </c>
      <c r="D10" s="3">
        <v>0.74685363467121679</v>
      </c>
    </row>
    <row r="11" spans="1:4" x14ac:dyDescent="0.25">
      <c r="A11" t="s">
        <v>103</v>
      </c>
      <c r="B11" t="s">
        <v>104</v>
      </c>
      <c r="C11" t="s">
        <v>105</v>
      </c>
      <c r="D11" s="3">
        <v>0.77626307793717886</v>
      </c>
    </row>
    <row r="12" spans="1:4" x14ac:dyDescent="0.25">
      <c r="A12" t="s">
        <v>108</v>
      </c>
      <c r="B12" t="s">
        <v>109</v>
      </c>
      <c r="C12" t="s">
        <v>109</v>
      </c>
      <c r="D12" s="3">
        <v>-4.9159971805271603E-2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HYPERLINK("http://gridw.home.pl/pub/audyt/Dokumentacja_fotograficzna_kartograficzna/ID_849/Mapa_ID_849.jpg","Mapa_ID_849.jpg")</f>
        <v>Mapa_ID_849.jpg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113</v>
      </c>
      <c r="D6" s="3" t="s">
        <v>114</v>
      </c>
      <c r="E6" s="20">
        <v>44880</v>
      </c>
      <c r="F6">
        <v>19.094344</v>
      </c>
      <c r="G6">
        <v>50.813775</v>
      </c>
      <c r="H6" s="12" t="str">
        <f>HYPERLINK("https://gridw.home.pl/pub/audyt/Dokumentacja_fotograficzna_kartograficzna/ID_849/849_1.jpg","849_1")</f>
        <v>849_1</v>
      </c>
    </row>
    <row r="7" spans="1:8" x14ac:dyDescent="0.25">
      <c r="A7">
        <v>2</v>
      </c>
      <c r="B7" t="s">
        <v>48</v>
      </c>
      <c r="C7" t="s">
        <v>113</v>
      </c>
      <c r="D7" s="3" t="s">
        <v>114</v>
      </c>
      <c r="E7" s="20">
        <v>44880</v>
      </c>
      <c r="F7">
        <v>19.104015</v>
      </c>
      <c r="G7">
        <v>50.813766000000001</v>
      </c>
      <c r="H7" s="12" t="str">
        <f>HYPERLINK("https://gridw.home.pl/pub/audyt/Dokumentacja_fotograficzna_kartograficzna/ID_849/849_2.jpg","849_2")</f>
        <v>849_2</v>
      </c>
    </row>
    <row r="8" spans="1:8" x14ac:dyDescent="0.25">
      <c r="A8">
        <v>3</v>
      </c>
      <c r="B8" t="s">
        <v>48</v>
      </c>
      <c r="C8" t="s">
        <v>113</v>
      </c>
      <c r="D8" s="3" t="s">
        <v>114</v>
      </c>
      <c r="E8" s="20">
        <v>44880</v>
      </c>
      <c r="F8">
        <v>19.096274000000001</v>
      </c>
      <c r="G8">
        <v>50.811323000000002</v>
      </c>
      <c r="H8" s="12" t="str">
        <f>HYPERLINK("https://gridw.home.pl/pub/audyt/Dokumentacja_fotograficzna_kartograficzna/ID_849/849_3.jpg","849_3")</f>
        <v>849_3</v>
      </c>
    </row>
    <row r="9" spans="1:8" x14ac:dyDescent="0.25">
      <c r="A9">
        <v>4</v>
      </c>
      <c r="B9" t="s">
        <v>48</v>
      </c>
      <c r="C9" t="s">
        <v>113</v>
      </c>
      <c r="D9" s="3" t="s">
        <v>114</v>
      </c>
      <c r="E9" s="20">
        <v>44880</v>
      </c>
      <c r="F9">
        <v>19.102074000000002</v>
      </c>
      <c r="G9">
        <v>50.810501000000002</v>
      </c>
      <c r="H9" s="12" t="str">
        <f>HYPERLINK("https://gridw.home.pl/pub/audyt/Dokumentacja_fotograficzna_kartograficzna/ID_849/849_4.jpg","849_4")</f>
        <v>849_4</v>
      </c>
    </row>
    <row r="10" spans="1:8" x14ac:dyDescent="0.25">
      <c r="A10">
        <v>5</v>
      </c>
      <c r="B10" t="s">
        <v>48</v>
      </c>
      <c r="C10" t="s">
        <v>113</v>
      </c>
      <c r="D10" s="3" t="s">
        <v>114</v>
      </c>
      <c r="E10" s="20">
        <v>44880</v>
      </c>
      <c r="F10">
        <v>19.102074000000002</v>
      </c>
      <c r="G10">
        <v>50.810502</v>
      </c>
      <c r="H10" s="12" t="str">
        <f>HYPERLINK("https://gridw.home.pl/pub/audyt/Dokumentacja_fotograficzna_kartograficzna/ID_849/849_5.jpg","849_5")</f>
        <v>849_5</v>
      </c>
    </row>
    <row r="11" spans="1:8" x14ac:dyDescent="0.25">
      <c r="A11">
        <v>6</v>
      </c>
      <c r="B11" t="s">
        <v>48</v>
      </c>
      <c r="C11" t="s">
        <v>113</v>
      </c>
      <c r="D11" s="3" t="s">
        <v>114</v>
      </c>
      <c r="E11" s="20">
        <v>44880</v>
      </c>
      <c r="F11">
        <v>19.102076</v>
      </c>
      <c r="G11">
        <v>50.810502</v>
      </c>
      <c r="H11" s="12" t="str">
        <f>HYPERLINK("https://gridw.home.pl/pub/audyt/Dokumentacja_fotograficzna_kartograficzna/ID_849/849_6.jpg","849_6")</f>
        <v>849_6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0B8CA1E-7E2B-4F5F-9C20-C3FB285F96AF}"/>
</file>

<file path=customXml/itemProps2.xml><?xml version="1.0" encoding="utf-8"?>
<ds:datastoreItem xmlns:ds="http://schemas.openxmlformats.org/officeDocument/2006/customXml" ds:itemID="{C4E89446-9F27-4837-B3E1-3D44EFE0FA14}"/>
</file>

<file path=customXml/itemProps3.xml><?xml version="1.0" encoding="utf-8"?>
<ds:datastoreItem xmlns:ds="http://schemas.openxmlformats.org/officeDocument/2006/customXml" ds:itemID="{784731B2-E7A6-4C8C-ABCF-DC71D92E6D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