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6AB8ACAF-575D-4346-A1F2-4CE68243377A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C6" i="12"/>
</calcChain>
</file>

<file path=xl/sharedStrings.xml><?xml version="1.0" encoding="utf-8"?>
<sst xmlns="http://schemas.openxmlformats.org/spreadsheetml/2006/main" count="184" uniqueCount="155">
  <si>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</si>
  <si>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</si>
  <si>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</si>
  <si>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</si>
  <si>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</si>
  <si>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</si>
  <si>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</si>
  <si>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</si>
  <si>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</si>
  <si>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</si>
  <si>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</si>
  <si>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</si>
  <si>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</si>
  <si>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</si>
  <si>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</si>
  <si>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</si>
  <si>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</si>
  <si>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</si>
  <si>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</si>
  <si>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</si>
  <si>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</si>
  <si>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</si>
  <si>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</si>
  <si>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</si>
  <si>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</si>
  <si>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</si>
  <si>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</si>
  <si>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</si>
  <si>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</si>
  <si>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</si>
  <si>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</si>
  <si>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</si>
  <si>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</si>
  <si>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</si>
  <si>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</si>
  <si>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</si>
  <si>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</si>
  <si>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</si>
  <si>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</si>
  <si>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</si>
  <si>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</si>
  <si>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</si>
  <si>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</si>
  <si>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</si>
  <si>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</si>
  <si>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</si>
  <si>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</si>
  <si>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</si>
  <si>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24-513.51-035</t>
  </si>
  <si>
    <t>3b</t>
  </si>
  <si>
    <t>D,E</t>
  </si>
  <si>
    <t>513.51</t>
  </si>
  <si>
    <t>Beskid Żywiecko-Orawski</t>
  </si>
  <si>
    <t>Wyżyn i niskich gór; Gór średnich i wysokich</t>
  </si>
  <si>
    <t>Krzemianowe i glinokrzemianowe - erozyjne: pogórzy; Średniogórskie erozyjne - erozyjne: Regla dolnego</t>
  </si>
  <si>
    <t>H.1a.5.b</t>
  </si>
  <si>
    <t>Zachodniej Części Beskidu Żywieckiego</t>
  </si>
  <si>
    <t>33</t>
  </si>
  <si>
    <t>Żyzna buczyna karpacka, odmiana zachodniokarpacka, forma reglowa</t>
  </si>
  <si>
    <t>III.A.5</t>
  </si>
  <si>
    <t>Podhale, Ziemia Żywiecka, Nowotawska</t>
  </si>
  <si>
    <t>Gmina Rajcza, Powiat żywiecki; Gmina Ujsoły, Powiat żywiecki; Gmina Milówka, Powiat żywiecki; Gmina Węgierska Górka, Powiat żywiecki; Gmina Jeleśnia, Powiat żywiecki; Gmina Radziechowy-Wieprz, Powiat żywiecki</t>
  </si>
  <si>
    <t>05.06.2023</t>
  </si>
  <si>
    <t>A. Cieszewska, R. Giedych, J. Adamczyk-Jabłońska, J. Dudek-Klimiuk, P. Wałdykowski</t>
  </si>
  <si>
    <t>1</t>
  </si>
  <si>
    <t>A1</t>
  </si>
  <si>
    <t>A1e</t>
  </si>
  <si>
    <t>1</t>
  </si>
  <si>
    <t>A1</t>
  </si>
  <si>
    <t>A1e</t>
  </si>
  <si>
    <t>2</t>
  </si>
  <si>
    <t>A2</t>
  </si>
  <si>
    <t>A2a</t>
  </si>
  <si>
    <t>2</t>
  </si>
  <si>
    <t>A2</t>
  </si>
  <si>
    <t>A2a</t>
  </si>
  <si>
    <t>3</t>
  </si>
  <si>
    <t>A3</t>
  </si>
  <si>
    <t>A3a</t>
  </si>
  <si>
    <t>3</t>
  </si>
  <si>
    <t>A3</t>
  </si>
  <si>
    <t>A3a</t>
  </si>
  <si>
    <t>4</t>
  </si>
  <si>
    <t>A3</t>
  </si>
  <si>
    <t>A3d</t>
  </si>
  <si>
    <t>4</t>
  </si>
  <si>
    <t>A3</t>
  </si>
  <si>
    <t>A3d</t>
  </si>
  <si>
    <t>5</t>
  </si>
  <si>
    <t>A7</t>
  </si>
  <si>
    <t>A7d</t>
  </si>
  <si>
    <t>5</t>
  </si>
  <si>
    <t>A7</t>
  </si>
  <si>
    <t>A7d</t>
  </si>
  <si>
    <t>6</t>
  </si>
  <si>
    <t>A7</t>
  </si>
  <si>
    <t>A7e</t>
  </si>
  <si>
    <t>6</t>
  </si>
  <si>
    <t>A7</t>
  </si>
  <si>
    <t>A7e</t>
  </si>
  <si>
    <t>7</t>
  </si>
  <si>
    <t>A8</t>
  </si>
  <si>
    <t>A8a</t>
  </si>
  <si>
    <t>7</t>
  </si>
  <si>
    <t>A8</t>
  </si>
  <si>
    <t>A8a</t>
  </si>
  <si>
    <t>8</t>
  </si>
  <si>
    <t>A8</t>
  </si>
  <si>
    <t>A8b</t>
  </si>
  <si>
    <t>8</t>
  </si>
  <si>
    <t>A8</t>
  </si>
  <si>
    <t>A8b</t>
  </si>
  <si>
    <t>9</t>
  </si>
  <si>
    <t>A8</t>
  </si>
  <si>
    <t>A8c</t>
  </si>
  <si>
    <t>9</t>
  </si>
  <si>
    <t>A8</t>
  </si>
  <si>
    <t>A8c</t>
  </si>
  <si>
    <t>10</t>
  </si>
  <si>
    <t>A8</t>
  </si>
  <si>
    <t>A8f</t>
  </si>
  <si>
    <t>10</t>
  </si>
  <si>
    <t>A8</t>
  </si>
  <si>
    <t>A8f</t>
  </si>
  <si>
    <t>11</t>
  </si>
  <si>
    <t>A8</t>
  </si>
  <si>
    <t>A8h</t>
  </si>
  <si>
    <t>11</t>
  </si>
  <si>
    <t>A8</t>
  </si>
  <si>
    <t>A8h</t>
  </si>
  <si>
    <t>12</t>
  </si>
  <si>
    <t>A10</t>
  </si>
  <si>
    <t>12</t>
  </si>
  <si>
    <t>A10</t>
  </si>
  <si>
    <t>1</t>
  </si>
  <si>
    <t>B1</t>
  </si>
  <si>
    <t>B1d</t>
  </si>
  <si>
    <t>2</t>
  </si>
  <si>
    <t>B2</t>
  </si>
  <si>
    <t>B2b</t>
  </si>
  <si>
    <t>3</t>
  </si>
  <si>
    <t>B2</t>
  </si>
  <si>
    <t>B2c</t>
  </si>
  <si>
    <t>4</t>
  </si>
  <si>
    <t>B6</t>
  </si>
  <si>
    <t>B6a</t>
  </si>
  <si>
    <t>5</t>
  </si>
  <si>
    <t>B6</t>
  </si>
  <si>
    <t>B6c</t>
  </si>
  <si>
    <t>funkcja produkcji leśnej, funkcja ochrony przyrody</t>
  </si>
  <si>
    <t>funkcja turystyczna, funkcja ekologiczna</t>
  </si>
  <si>
    <t>Wyższe partie Beskidu Żywiecko-Orawskiego z mozaiką lasów i polan stanowiących pozostałość po wypasie zwierząt</t>
  </si>
  <si>
    <t>Adam Kaliszuk</t>
  </si>
  <si>
    <t>Współczesna zabudowa wiejska nawiązująca do układu użytków rolnych powyżej Sopotni</t>
  </si>
  <si>
    <t>Szeroki grzbiet Hali Wieprzskiej związanej z tradycją wypasu zwierząt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</si>
</sst>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177.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0.02</v>
      </c>
    </row>
    <row r="7" spans="1:5" x14ac:dyDescent="0.25">
      <c r="A7" t="s">
        <v>70</v>
      </c>
      <c r="B7" t="s">
        <v>71</v>
      </c>
      <c r="C7" t="s">
        <v>72</v>
      </c>
      <c r="D7" s="3">
        <v>302</v>
      </c>
    </row>
    <row r="8" spans="1:5" x14ac:dyDescent="0.25">
      <c r="A8" t="s">
        <v>76</v>
      </c>
      <c r="B8" t="s">
        <v>77</v>
      </c>
      <c r="C8" t="s">
        <v>78</v>
      </c>
      <c r="D8" s="3">
        <v>84.26</v>
      </c>
    </row>
    <row r="9" spans="1:5" x14ac:dyDescent="0.25">
      <c r="A9" t="s">
        <v>82</v>
      </c>
      <c r="B9" t="s">
        <v>83</v>
      </c>
      <c r="C9" t="s">
        <v>84</v>
      </c>
      <c r="D9" s="3">
        <v>13.494</v>
      </c>
    </row>
    <row r="10" spans="1:5" x14ac:dyDescent="0.25">
      <c r="A10" t="s">
        <v>88</v>
      </c>
      <c r="B10" t="s">
        <v>89</v>
      </c>
      <c r="C10" t="s">
        <v>90</v>
      </c>
      <c r="D10" s="3">
        <v>0.245</v>
      </c>
    </row>
    <row r="11" spans="1:5" x14ac:dyDescent="0.25">
      <c r="A11" t="s">
        <v>94</v>
      </c>
      <c r="B11" t="s">
        <v>95</v>
      </c>
      <c r="C11" t="s">
        <v>96</v>
      </c>
      <c r="D11" s="3">
        <v>0.17299999999999999</v>
      </c>
    </row>
    <row r="12" spans="1:5" x14ac:dyDescent="0.25">
      <c r="A12" t="s">
        <v>100</v>
      </c>
      <c r="B12" t="s">
        <v>101</v>
      </c>
      <c r="C12" t="s">
        <v>102</v>
      </c>
      <c r="D12" s="3">
        <v>93.126000000000005</v>
      </c>
    </row>
    <row r="13" spans="1:5" x14ac:dyDescent="0.25">
      <c r="A13" t="s">
        <v>106</v>
      </c>
      <c r="B13" t="s">
        <v>107</v>
      </c>
      <c r="C13" t="s">
        <v>108</v>
      </c>
      <c r="D13" s="3">
        <v>7.6999999999999999E-2</v>
      </c>
    </row>
    <row r="14" spans="1:5" x14ac:dyDescent="0.25">
      <c r="A14" t="s">
        <v>112</v>
      </c>
      <c r="B14" t="s">
        <v>113</v>
      </c>
      <c r="C14" t="s">
        <v>114</v>
      </c>
      <c r="D14" s="3">
        <v>5.8419999999999996</v>
      </c>
    </row>
    <row r="15" spans="1:5" x14ac:dyDescent="0.25">
      <c r="A15" t="s">
        <v>118</v>
      </c>
      <c r="B15" t="s">
        <v>119</v>
      </c>
      <c r="C15" t="s">
        <v>120</v>
      </c>
      <c r="D15" s="3">
        <v>0.311</v>
      </c>
    </row>
    <row r="16" spans="1:5" x14ac:dyDescent="0.25">
      <c r="A16" t="s">
        <v>124</v>
      </c>
      <c r="B16" t="s">
        <v>125</v>
      </c>
      <c r="C16" t="s">
        <v>126</v>
      </c>
      <c r="D16" s="3">
        <v>0.57999999999999996</v>
      </c>
    </row>
    <row r="17" spans="1:4" x14ac:dyDescent="0.25">
      <c r="A17" t="s">
        <v>130</v>
      </c>
      <c r="B17" t="s">
        <v>131</v>
      </c>
      <c r="C17" t="s">
        <v>131</v>
      </c>
      <c r="D17" s="3">
        <v>1.5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10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134</v>
      </c>
      <c r="B6" t="s">
        <v>135</v>
      </c>
      <c r="C6" t="s">
        <v>136</v>
      </c>
      <c r="D6" s="3">
        <v>0.01</v>
      </c>
    </row>
    <row r="7" spans="1:5" x14ac:dyDescent="0.25">
      <c r="A7" t="s">
        <v>137</v>
      </c>
      <c r="B7" t="s">
        <v>138</v>
      </c>
      <c r="C7" t="s">
        <v>139</v>
      </c>
      <c r="D7" s="3">
        <v>0.02</v>
      </c>
    </row>
    <row r="8" spans="1:5" x14ac:dyDescent="0.25">
      <c r="A8" t="s">
        <v>140</v>
      </c>
      <c r="B8" t="s">
        <v>141</v>
      </c>
      <c r="C8" t="s">
        <v>142</v>
      </c>
      <c r="D8" s="3">
        <v>7.0000000000000007E-2</v>
      </c>
    </row>
    <row r="9" spans="1:5" x14ac:dyDescent="0.25">
      <c r="A9" t="s">
        <v>143</v>
      </c>
      <c r="B9" t="s">
        <v>144</v>
      </c>
      <c r="C9" t="s">
        <v>145</v>
      </c>
      <c r="D9" s="3">
        <v>0.01</v>
      </c>
    </row>
    <row r="10" spans="1:5" x14ac:dyDescent="0.25">
      <c r="A10" t="s">
        <v>146</v>
      </c>
      <c r="B10" t="s">
        <v>147</v>
      </c>
      <c r="C10" t="s">
        <v>148</v>
      </c>
      <c r="D10" s="3">
        <v>0.03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37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149</v>
      </c>
      <c r="C8" s="11"/>
    </row>
    <row r="9" spans="1:3" x14ac:dyDescent="0.25">
      <c r="A9" s="1" t="s">
        <v>27</v>
      </c>
      <c r="B9" s="10" t="s">
        <v>150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6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-1.1559326502686926</v>
      </c>
    </row>
    <row r="6" spans="1:4" x14ac:dyDescent="0.25">
      <c r="A6" t="s">
        <v>73</v>
      </c>
      <c r="B6" t="s">
        <v>74</v>
      </c>
      <c r="C6" t="s">
        <v>75</v>
      </c>
      <c r="D6" s="3">
        <v>3.3777169338733373</v>
      </c>
    </row>
    <row r="7" spans="1:4" x14ac:dyDescent="0.25">
      <c r="A7" t="s">
        <v>79</v>
      </c>
      <c r="B7" t="s">
        <v>80</v>
      </c>
      <c r="C7" t="s">
        <v>81</v>
      </c>
      <c r="D7" s="3">
        <v>0.8310676744888571</v>
      </c>
    </row>
    <row r="8" spans="1:4" x14ac:dyDescent="0.25">
      <c r="A8" t="s">
        <v>85</v>
      </c>
      <c r="B8" t="s">
        <v>86</v>
      </c>
      <c r="C8" t="s">
        <v>87</v>
      </c>
      <c r="D8" s="3">
        <v>0.26084304096345157</v>
      </c>
    </row>
    <row r="9" spans="1:4" x14ac:dyDescent="0.25">
      <c r="A9" t="s">
        <v>91</v>
      </c>
      <c r="B9" t="s">
        <v>92</v>
      </c>
      <c r="C9" t="s">
        <v>93</v>
      </c>
      <c r="D9" s="3">
        <v>-0.51397472721676973</v>
      </c>
    </row>
    <row r="10" spans="1:4" x14ac:dyDescent="0.25">
      <c r="A10" t="s">
        <v>97</v>
      </c>
      <c r="B10" t="s">
        <v>98</v>
      </c>
      <c r="C10" t="s">
        <v>99</v>
      </c>
      <c r="D10" s="3">
        <v>-0.59565524416675619</v>
      </c>
    </row>
    <row r="11" spans="1:4" x14ac:dyDescent="0.25">
      <c r="A11" t="s">
        <v>103</v>
      </c>
      <c r="B11" t="s">
        <v>104</v>
      </c>
      <c r="C11" t="s">
        <v>105</v>
      </c>
      <c r="D11" s="3">
        <v>0.39604834484102935</v>
      </c>
    </row>
    <row r="12" spans="1:4" x14ac:dyDescent="0.25">
      <c r="A12" t="s">
        <v>109</v>
      </c>
      <c r="B12" t="s">
        <v>110</v>
      </c>
      <c r="C12" t="s">
        <v>111</v>
      </c>
      <c r="D12" s="3">
        <v>-0.63109284795551468</v>
      </c>
    </row>
    <row r="13" spans="1:4" x14ac:dyDescent="0.25">
      <c r="A13" t="s">
        <v>115</v>
      </c>
      <c r="B13" t="s">
        <v>116</v>
      </c>
      <c r="C13" t="s">
        <v>117</v>
      </c>
      <c r="D13" s="3">
        <v>7.1324293137102574E-3</v>
      </c>
    </row>
    <row r="14" spans="1:4" x14ac:dyDescent="0.25">
      <c r="A14" t="s">
        <v>121</v>
      </c>
      <c r="B14" t="s">
        <v>122</v>
      </c>
      <c r="C14" t="s">
        <v>123</v>
      </c>
      <c r="D14" s="3">
        <v>-0.1458705488878021</v>
      </c>
    </row>
    <row r="15" spans="1:4" x14ac:dyDescent="0.25">
      <c r="A15" t="s">
        <v>127</v>
      </c>
      <c r="B15" t="s">
        <v>128</v>
      </c>
      <c r="C15" t="s">
        <v>129</v>
      </c>
      <c r="D15" s="3">
        <v>-0.31670793314605328</v>
      </c>
    </row>
    <row r="16" spans="1:4" x14ac:dyDescent="0.25">
      <c r="A16" t="s">
        <v>132</v>
      </c>
      <c r="B16" t="s">
        <v>133</v>
      </c>
      <c r="C16" t="s">
        <v>133</v>
      </c>
      <c r="D16" s="3">
        <v>1.4560541010562442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HYPERLINK("http://gridw.home.pl/pub/audyt/Dokumentacja_fotograficzna_kartograficzna/ID_1740/Mapa_ID_1740.jpg","Mapa_ID_1740.jpg")</f>
        <v>Mapa_ID_1740.jpg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8"/>
  <sheetViews>
    <sheetView tabSelected="1" workbookViewId="0">
      <selection activeCell="A6" sqref="A6:H8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151</v>
      </c>
      <c r="D6" s="3" t="s">
        <v>152</v>
      </c>
      <c r="E6" s="20">
        <v>45042</v>
      </c>
      <c r="F6">
        <v>19.309443999999999</v>
      </c>
      <c r="G6">
        <v>49.599722</v>
      </c>
      <c r="H6" s="12" t="str">
        <f>HYPERLINK("https://gridw.home.pl/pub/audyt/Dokumentacja_fotograficzna_kartograficzna/ID_1740/1740_1.jpg","1740_1")</f>
        <v>1740_1</v>
      </c>
    </row>
    <row r="7" spans="1:8" x14ac:dyDescent="0.25">
      <c r="A7">
        <v>2</v>
      </c>
      <c r="B7" t="s">
        <v>48</v>
      </c>
      <c r="C7" t="s">
        <v>153</v>
      </c>
      <c r="D7" s="3" t="s">
        <v>152</v>
      </c>
      <c r="E7" s="20">
        <v>45042</v>
      </c>
      <c r="F7">
        <v>19.308610999999999</v>
      </c>
      <c r="G7">
        <v>49.599722</v>
      </c>
      <c r="H7" s="12" t="str">
        <f>HYPERLINK("https://gridw.home.pl/pub/audyt/Dokumentacja_fotograficzna_kartograficzna/ID_1740/1740_2.jpg","1740_2")</f>
        <v>1740_2</v>
      </c>
    </row>
    <row r="8" spans="1:8" x14ac:dyDescent="0.25">
      <c r="A8">
        <v>3</v>
      </c>
      <c r="B8" t="s">
        <v>48</v>
      </c>
      <c r="C8" t="s">
        <v>154</v>
      </c>
      <c r="D8" s="3" t="s">
        <v>152</v>
      </c>
      <c r="E8" s="20">
        <v>44792</v>
      </c>
      <c r="F8">
        <v>19.232778</v>
      </c>
      <c r="G8">
        <v>49.553610999999997</v>
      </c>
      <c r="H8" s="12" t="str">
        <f>HYPERLINK("https://gridw.home.pl/pub/audyt/Dokumentacja_fotograficzna_kartograficzna/ID_1740/1740_3.jpg","1740_3")</f>
        <v>1740_3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3AC989E-C1DD-4D11-80F1-373A7F041025}"/>
</file>

<file path=customXml/itemProps2.xml><?xml version="1.0" encoding="utf-8"?>
<ds:datastoreItem xmlns:ds="http://schemas.openxmlformats.org/officeDocument/2006/customXml" ds:itemID="{270B9B03-18FE-48A4-9B4E-69CC6C8FF67C}"/>
</file>

<file path=customXml/itemProps3.xml><?xml version="1.0" encoding="utf-8"?>
<ds:datastoreItem xmlns:ds="http://schemas.openxmlformats.org/officeDocument/2006/customXml" ds:itemID="{ED54FA85-B8AC-4AB7-AB3D-7C85FBE11F6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