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9389FB6-E11E-4A2E-85DD-3B263AC3225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<sst xmlns="http://schemas.openxmlformats.org/spreadsheetml/2006/main" count="192" uniqueCount="150">
  <si>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</si>
  <si>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</si>
  <si>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</si>
  <si>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</si>
  <si>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</si>
  <si>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</si>
  <si>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</si>
  <si>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</si>
  <si>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</si>
  <si>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</si>
  <si>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</si>
  <si>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</si>
  <si>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</si>
  <si>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</si>
  <si>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</si>
  <si>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</si>
  <si>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</si>
  <si>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</si>
  <si>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</si>
  <si>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</si>
  <si>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</si>
  <si>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</si>
  <si>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</si>
  <si>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</si>
  <si>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</si>
  <si>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</si>
  <si>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</si>
  <si>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</si>
  <si>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</si>
  <si>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</si>
  <si>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</si>
  <si>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</si>
  <si>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</si>
  <si>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</si>
  <si>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</si>
  <si>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</si>
  <si>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</si>
  <si>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</si>
  <si>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</si>
  <si>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</si>
  <si>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</si>
  <si>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</si>
  <si>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</si>
  <si>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</si>
  <si>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</si>
  <si>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</si>
  <si>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</si>
  <si>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</si>
  <si>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24-341.28-007</t>
  </si>
  <si>
    <t>2b</t>
  </si>
  <si>
    <t>B</t>
  </si>
  <si>
    <t>341.28</t>
  </si>
  <si>
    <t>Obniżenie Górnej Małej Panwi</t>
  </si>
  <si>
    <t>Nizin</t>
  </si>
  <si>
    <t>peryglacjalne: równinne i faliste</t>
  </si>
  <si>
    <t>B.5.3.g</t>
  </si>
  <si>
    <t>Tworoski</t>
  </si>
  <si>
    <t>49</t>
  </si>
  <si>
    <t>Suboceaniczny bór sosnowy</t>
  </si>
  <si>
    <t>I.E.3</t>
  </si>
  <si>
    <t>Leśny region między Olesnem a Lublincem</t>
  </si>
  <si>
    <t>Gmina Koszęcin, Powiat lubliniecki</t>
  </si>
  <si>
    <t>05.06.2023</t>
  </si>
  <si>
    <t>K. Badora, R. Wróbel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</si>
  <si>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</si>
  <si>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</si>
  <si>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</si>
  <si>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</si>
  <si>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</si>
  <si>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</si>
  <si>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</si>
  <si>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</si>
  <si>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</si>
  <si>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</si>
  <si>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</si>
  <si>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</si>
  <si>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</si>
  <si>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</si>
  <si>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A3b</t>
  </si>
  <si>
    <t>3</t>
  </si>
  <si>
    <t>A3</t>
  </si>
  <si>
    <t>A3b</t>
  </si>
  <si>
    <t>4</t>
  </si>
  <si>
    <t>A3</t>
  </si>
  <si>
    <t>A3c</t>
  </si>
  <si>
    <t>4</t>
  </si>
  <si>
    <t>A3</t>
  </si>
  <si>
    <t>A3c</t>
  </si>
  <si>
    <t>5</t>
  </si>
  <si>
    <t>A3</t>
  </si>
  <si>
    <t>A3d</t>
  </si>
  <si>
    <t>5</t>
  </si>
  <si>
    <t>A3</t>
  </si>
  <si>
    <t>A3d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</si>
  <si>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</si>
  <si>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</si>
  <si>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</si>
  <si>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</si>
  <si>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</si>
  <si>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</si>
  <si>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</si>
  <si>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</si>
  <si>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</si>
  <si>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</si>
  <si>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</si>
  <si>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A7</t>
  </si>
  <si>
    <t>A7a</t>
  </si>
  <si>
    <t>8</t>
  </si>
  <si>
    <t>A7</t>
  </si>
  <si>
    <t>A7a</t>
  </si>
  <si>
    <t>9</t>
  </si>
  <si>
    <t>A8</t>
  </si>
  <si>
    <t>A8a</t>
  </si>
  <si>
    <t>9</t>
  </si>
  <si>
    <t>A8</t>
  </si>
  <si>
    <t>A8a</t>
  </si>
  <si>
    <t>10</t>
  </si>
  <si>
    <t>A8</t>
  </si>
  <si>
    <t>A8c</t>
  </si>
  <si>
    <t>10</t>
  </si>
  <si>
    <t>A8</t>
  </si>
  <si>
    <t>A8c</t>
  </si>
  <si>
    <t>11</t>
  </si>
  <si>
    <t>A8</t>
  </si>
  <si>
    <t>A8e</t>
  </si>
  <si>
    <t>11</t>
  </si>
  <si>
    <t>A8</t>
  </si>
  <si>
    <t>A8e</t>
  </si>
  <si>
    <t>12</t>
  </si>
  <si>
    <t>A8</t>
  </si>
  <si>
    <t>A8g</t>
  </si>
  <si>
    <t>12</t>
  </si>
  <si>
    <t>A8</t>
  </si>
  <si>
    <t>A8g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</si>
  <si>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</si>
  <si>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</si>
  <si>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</si>
  <si>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</si>
  <si>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</si>
  <si>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</si>
  <si>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</si>
  <si>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</si>
  <si>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</si>
  <si>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</si>
  <si>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funkcja ekologiczna, funkcja ochrony przyrody</t>
  </si>
  <si>
    <t>JK Rezerwat przyrody Jeleniak Mikuliny, Staw Mikuliny, grobla</t>
  </si>
  <si>
    <t>Jerzy Nita</t>
  </si>
  <si>
    <t>JK Piłka,  Rezerwat przyrody Jeleniak Mikuliny</t>
  </si>
  <si>
    <t>JK Rezerwat przyrody Jeleniak Mikuliny, Staw Mikuliny</t>
  </si>
  <si>
    <t>JK Rezerwat przyrody Jeleniak Mikuliny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</si>
</sst>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5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</v>
      </c>
    </row>
    <row r="7" spans="1:5" x14ac:dyDescent="0.25">
      <c r="A7" t="s">
        <v>70</v>
      </c>
      <c r="B7" t="s">
        <v>71</v>
      </c>
      <c r="C7" t="s">
        <v>72</v>
      </c>
      <c r="D7" s="3">
        <v>2.08</v>
      </c>
    </row>
    <row r="8" spans="1:5" x14ac:dyDescent="0.25">
      <c r="A8" t="s">
        <v>76</v>
      </c>
      <c r="B8" t="s">
        <v>77</v>
      </c>
      <c r="C8" t="s">
        <v>78</v>
      </c>
      <c r="D8" s="3">
        <v>39.756999999999998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9.25</v>
      </c>
    </row>
    <row r="10" spans="1:5" x14ac:dyDescent="0.25">
      <c r="A10" t="s">
        <v>88</v>
      </c>
      <c r="B10" t="s">
        <v>89</v>
      </c>
      <c r="C10" t="s">
        <v>90</v>
      </c>
      <c r="D10" s="3">
        <v>32.704999999999998</v>
      </c>
    </row>
    <row r="11" spans="1:5" x14ac:dyDescent="0.25">
      <c r="A11" t="s">
        <v>94</v>
      </c>
      <c r="B11" t="s">
        <v>95</v>
      </c>
      <c r="C11" t="s">
        <v>95</v>
      </c>
      <c r="D11" s="3">
        <v>100</v>
      </c>
    </row>
    <row r="12" spans="1:5" x14ac:dyDescent="0.25">
      <c r="A12" t="s">
        <v>98</v>
      </c>
      <c r="B12" t="s">
        <v>99</v>
      </c>
      <c r="C12" t="s">
        <v>100</v>
      </c>
      <c r="D12" s="3">
        <v>0.13700000000000001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2.2490000000000001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49.787999999999997</v>
      </c>
    </row>
    <row r="15" spans="1:5" x14ac:dyDescent="0.25">
      <c r="A15" t="s">
        <v>116</v>
      </c>
      <c r="B15" t="s">
        <v>117</v>
      </c>
      <c r="C15" t="s">
        <v>118</v>
      </c>
      <c r="D15" s="3">
        <v>19.875</v>
      </c>
    </row>
    <row r="16" spans="1:5" x14ac:dyDescent="0.25">
      <c r="A16" t="s">
        <v>122</v>
      </c>
      <c r="B16" t="s">
        <v>123</v>
      </c>
      <c r="C16" t="s">
        <v>124</v>
      </c>
      <c r="D16" s="3">
        <v>7.28</v>
      </c>
    </row>
    <row r="17" spans="1:4" x14ac:dyDescent="0.25">
      <c r="A17" t="s">
        <v>128</v>
      </c>
      <c r="B17" t="s">
        <v>129</v>
      </c>
      <c r="C17" t="s">
        <v>130</v>
      </c>
      <c r="D17" s="3">
        <v>9.7420000000000009</v>
      </c>
    </row>
    <row r="18" spans="1:4" x14ac:dyDescent="0.25">
      <c r="A18" t="s">
        <v>134</v>
      </c>
      <c r="B18" t="s">
        <v>135</v>
      </c>
      <c r="C18" t="s">
        <v>136</v>
      </c>
      <c r="D18" s="3">
        <v>13.315</v>
      </c>
    </row>
    <row r="19" spans="1:4" x14ac:dyDescent="0.25">
      <c r="A19" t="s">
        <v>140</v>
      </c>
      <c r="B19" t="s">
        <v>141</v>
      </c>
      <c r="C19" t="s">
        <v>141</v>
      </c>
      <c r="D19" s="3">
        <v>1.954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-0.6509445549041194</v>
      </c>
    </row>
    <row r="6" spans="1:4" x14ac:dyDescent="0.25">
      <c r="A6" t="s">
        <v>73</v>
      </c>
      <c r="B6" t="s">
        <v>74</v>
      </c>
      <c r="C6" t="s">
        <v>75</v>
      </c>
      <c r="D6" s="3">
        <v>-0.643639654963295</v>
      </c>
    </row>
    <row r="7" spans="1:4" x14ac:dyDescent="0.25">
      <c r="A7" t="s">
        <v>79</v>
      </c>
      <c r="B7" t="s">
        <v>80</v>
      </c>
      <c r="C7" t="s">
        <v>81</v>
      </c>
      <c r="D7" s="3">
        <v>1.9404187407617157</v>
      </c>
    </row>
    <row r="8" spans="1:4" x14ac:dyDescent="0.25">
      <c r="A8" t="s">
        <v>85</v>
      </c>
      <c r="B8" t="s">
        <v>86</v>
      </c>
      <c r="C8" t="s">
        <v>87</v>
      </c>
      <c r="D8" s="3">
        <v>-9.7867516362285564E-2</v>
      </c>
    </row>
    <row r="9" spans="1:4" x14ac:dyDescent="0.25">
      <c r="A9" t="s">
        <v>91</v>
      </c>
      <c r="B9" t="s">
        <v>92</v>
      </c>
      <c r="C9" t="s">
        <v>93</v>
      </c>
      <c r="D9" s="3">
        <v>2.4449843469674319</v>
      </c>
    </row>
    <row r="10" spans="1:4" x14ac:dyDescent="0.25">
      <c r="A10" t="s">
        <v>96</v>
      </c>
      <c r="B10" t="s">
        <v>97</v>
      </c>
      <c r="C10" t="s">
        <v>97</v>
      </c>
      <c r="D10" s="3">
        <v>0.85606730187020119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-0.65966147675375342</v>
      </c>
    </row>
    <row r="12" spans="1:4" x14ac:dyDescent="0.25">
      <c r="A12" t="s">
        <v>107</v>
      </c>
      <c r="B12" t="s">
        <v>108</v>
      </c>
      <c r="C12" t="s">
        <v>109</v>
      </c>
      <c r="D12" s="3">
        <v>-1.0700686172991243</v>
      </c>
    </row>
    <row r="13" spans="1:4" x14ac:dyDescent="0.25">
      <c r="A13" t="s">
        <v>113</v>
      </c>
      <c r="B13" t="s">
        <v>114</v>
      </c>
      <c r="C13" t="s">
        <v>115</v>
      </c>
      <c r="D13" s="3">
        <v>0.62795385368348844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-1.1603037166512364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-0.21795169004768089</v>
      </c>
    </row>
    <row r="16" spans="1:4" x14ac:dyDescent="0.25">
      <c r="A16" t="s">
        <v>131</v>
      </c>
      <c r="B16" t="s">
        <v>132</v>
      </c>
      <c r="C16" t="s">
        <v>133</v>
      </c>
      <c r="D16" s="3">
        <v>0.88349105966401076</v>
      </c>
    </row>
    <row r="17" spans="1:4" x14ac:dyDescent="0.25">
      <c r="A17" t="s">
        <v>137</v>
      </c>
      <c r="B17" t="s">
        <v>138</v>
      </c>
      <c r="C17" t="s">
        <v>139</v>
      </c>
      <c r="D17" s="3">
        <v>2.3139720880948049</v>
      </c>
    </row>
    <row r="18" spans="1:4" x14ac:dyDescent="0.25">
      <c r="A18" t="s">
        <v>142</v>
      </c>
      <c r="B18" t="s">
        <v>143</v>
      </c>
      <c r="C18" t="s">
        <v>143</v>
      </c>
      <c r="D18" s="3">
        <v>1.0281384215217027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HYPERLINK("http://gridw.home.pl/pub/audyt/Dokumentacja_fotograficzna_kartograficzna/ID_895/Mapa_ID_895.jpg","Mapa_ID_895.jpg")</f>
        <v>Mapa_ID_895.jpg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145</v>
      </c>
      <c r="D6" s="3" t="s">
        <v>146</v>
      </c>
      <c r="E6" s="20">
        <v>45037</v>
      </c>
      <c r="F6">
        <v>18.773294</v>
      </c>
      <c r="G6">
        <v>50.616491000000003</v>
      </c>
      <c r="H6" s="12" t="str">
        <f>HYPERLINK("https://gridw.home.pl/pub/audyt/Dokumentacja_fotograficzna_kartograficzna/ID_895/895_1.jpg","895_1")</f>
        <v>895_1</v>
      </c>
    </row>
    <row r="7" spans="1:8" x14ac:dyDescent="0.25">
      <c r="A7">
        <v>2</v>
      </c>
      <c r="B7" t="s">
        <v>48</v>
      </c>
      <c r="C7" t="s">
        <v>147</v>
      </c>
      <c r="D7" s="3" t="s">
        <v>146</v>
      </c>
      <c r="E7" s="20">
        <v>45037</v>
      </c>
      <c r="F7">
        <v>18.782637000000001</v>
      </c>
      <c r="G7">
        <v>50.612735000000001</v>
      </c>
      <c r="H7" s="12" t="str">
        <f>HYPERLINK("https://gridw.home.pl/pub/audyt/Dokumentacja_fotograficzna_kartograficzna/ID_895/895_2.jpg","895_2")</f>
        <v>895_2</v>
      </c>
    </row>
    <row r="8" spans="1:8" x14ac:dyDescent="0.25">
      <c r="A8">
        <v>3</v>
      </c>
      <c r="B8" t="s">
        <v>48</v>
      </c>
      <c r="C8" t="s">
        <v>147</v>
      </c>
      <c r="D8" s="3" t="s">
        <v>146</v>
      </c>
      <c r="E8" s="20">
        <v>45037</v>
      </c>
      <c r="F8">
        <v>18.785702000000001</v>
      </c>
      <c r="G8">
        <v>50.611412000000001</v>
      </c>
      <c r="H8" s="12" t="str">
        <f>HYPERLINK("https://gridw.home.pl/pub/audyt/Dokumentacja_fotograficzna_kartograficzna/ID_895/895_3.jpg","895_3")</f>
        <v>895_3</v>
      </c>
    </row>
    <row r="9" spans="1:8" x14ac:dyDescent="0.25">
      <c r="A9">
        <v>4</v>
      </c>
      <c r="B9" t="s">
        <v>48</v>
      </c>
      <c r="C9" t="s">
        <v>147</v>
      </c>
      <c r="D9" s="3" t="s">
        <v>146</v>
      </c>
      <c r="E9" s="20">
        <v>45037</v>
      </c>
      <c r="F9">
        <v>18.779474</v>
      </c>
      <c r="G9">
        <v>50.619185000000002</v>
      </c>
      <c r="H9" s="12" t="str">
        <f>HYPERLINK("https://gridw.home.pl/pub/audyt/Dokumentacja_fotograficzna_kartograficzna/ID_895/895_4.jpg","895_4")</f>
        <v>895_4</v>
      </c>
    </row>
    <row r="10" spans="1:8" x14ac:dyDescent="0.25">
      <c r="A10">
        <v>5</v>
      </c>
      <c r="B10" t="s">
        <v>48</v>
      </c>
      <c r="C10" t="s">
        <v>148</v>
      </c>
      <c r="D10" s="3" t="s">
        <v>146</v>
      </c>
      <c r="E10" s="20">
        <v>45037</v>
      </c>
      <c r="F10">
        <v>18.776986999999998</v>
      </c>
      <c r="G10">
        <v>50.616284</v>
      </c>
      <c r="H10" s="12" t="str">
        <f>HYPERLINK("https://gridw.home.pl/pub/audyt/Dokumentacja_fotograficzna_kartograficzna/ID_895/895_5.jpg","895_5")</f>
        <v>895_5</v>
      </c>
    </row>
    <row r="11" spans="1:8" x14ac:dyDescent="0.25">
      <c r="A11">
        <v>6</v>
      </c>
      <c r="B11" t="s">
        <v>48</v>
      </c>
      <c r="C11" t="s">
        <v>148</v>
      </c>
      <c r="D11" s="3" t="s">
        <v>146</v>
      </c>
      <c r="E11" s="20">
        <v>45037</v>
      </c>
      <c r="F11">
        <v>18.777875000000002</v>
      </c>
      <c r="G11">
        <v>50.618113000000001</v>
      </c>
      <c r="H11" s="12" t="str">
        <f>HYPERLINK("https://gridw.home.pl/pub/audyt/Dokumentacja_fotograficzna_kartograficzna/ID_895/895_6.jpg","895_6")</f>
        <v>895_6</v>
      </c>
    </row>
    <row r="12" spans="1:8" x14ac:dyDescent="0.25">
      <c r="A12">
        <v>7</v>
      </c>
      <c r="B12" t="s">
        <v>48</v>
      </c>
      <c r="C12" t="s">
        <v>149</v>
      </c>
      <c r="D12" s="3" t="s">
        <v>146</v>
      </c>
      <c r="E12" s="20">
        <v>45037</v>
      </c>
      <c r="F12">
        <v>18.809346000000001</v>
      </c>
      <c r="G12">
        <v>50.612403</v>
      </c>
      <c r="H12" s="12" t="str">
        <f>HYPERLINK("https://gridw.home.pl/pub/audyt/Dokumentacja_fotograficzna_kartograficzna/ID_895/895_7.jpg","895_7")</f>
        <v>895_7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810A86-1F7D-47FE-9EF8-735551D9370F}"/>
</file>

<file path=customXml/itemProps2.xml><?xml version="1.0" encoding="utf-8"?>
<ds:datastoreItem xmlns:ds="http://schemas.openxmlformats.org/officeDocument/2006/customXml" ds:itemID="{F271E0CF-80A8-441B-AE55-E4C9D162358C}"/>
</file>

<file path=customXml/itemProps3.xml><?xml version="1.0" encoding="utf-8"?>
<ds:datastoreItem xmlns:ds="http://schemas.openxmlformats.org/officeDocument/2006/customXml" ds:itemID="{C5F18D88-E573-4311-AC52-1E99ACCD69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