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56DE7CC7-B62B-4237-90B1-75A130865B0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<sst xmlns="http://schemas.openxmlformats.org/spreadsheetml/2006/main" count="166" uniqueCount="131">
  <si>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</si>
  <si>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</si>
  <si>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</si>
  <si>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</si>
  <si>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</si>
  <si>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</si>
  <si>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</si>
  <si>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</si>
  <si>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</si>
  <si>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</si>
  <si>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</si>
  <si>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</si>
  <si>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</si>
  <si>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</si>
  <si>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</si>
  <si>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</si>
  <si>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</si>
  <si>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</si>
  <si>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</si>
  <si>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</si>
  <si>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</si>
  <si>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</si>
  <si>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</si>
  <si>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</si>
  <si>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</si>
  <si>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</si>
  <si>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</si>
  <si>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</si>
  <si>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</si>
  <si>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</si>
  <si>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</si>
  <si>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</si>
  <si>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</si>
  <si>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</si>
  <si>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</si>
  <si>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</si>
  <si>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</si>
  <si>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</si>
  <si>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</si>
  <si>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</si>
  <si>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</si>
  <si>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</si>
  <si>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</si>
  <si>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</si>
  <si>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</si>
  <si>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</si>
  <si>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</si>
  <si>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</si>
  <si>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24-341.14-038</t>
  </si>
  <si>
    <t>9a</t>
  </si>
  <si>
    <t>C</t>
  </si>
  <si>
    <t>341.14</t>
  </si>
  <si>
    <t>Pagóry Jaworznickie</t>
  </si>
  <si>
    <t>Wyżyn i niskich gór</t>
  </si>
  <si>
    <t>weglanowe i gipsowe - erozyjne: zwartych masywów ze skałkami</t>
  </si>
  <si>
    <t>C.3.1.g</t>
  </si>
  <si>
    <t>Strzemieszycki</t>
  </si>
  <si>
    <t>17</t>
  </si>
  <si>
    <t>Grąd subkontynentalny, odmiana małopolska, forma wyżynna, seria żyzna</t>
  </si>
  <si>
    <t>II.A.25</t>
  </si>
  <si>
    <t>Jura Krakowsko-Częstochowska – część środkowa</t>
  </si>
  <si>
    <t>Gmina Sławków, Powiat będziński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</si>
  <si>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</si>
  <si>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</si>
  <si>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</si>
  <si>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</si>
  <si>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</si>
  <si>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</si>
  <si>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</si>
  <si>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</si>
  <si>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</si>
  <si>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</si>
  <si>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</si>
  <si>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</si>
  <si>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</si>
  <si>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</si>
  <si>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</si>
  <si>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</si>
  <si>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</si>
  <si>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</si>
  <si>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</si>
  <si>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</si>
  <si>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</si>
  <si>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</si>
  <si>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</si>
  <si>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</si>
  <si>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</si>
  <si>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</si>
  <si>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</si>
  <si>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</si>
  <si>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</si>
  <si>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</si>
  <si>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</si>
  <si>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</si>
  <si>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</si>
  <si>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</si>
  <si>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</si>
  <si>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</si>
  <si>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</si>
  <si>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</si>
  <si>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</si>
  <si>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</si>
  <si>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</si>
  <si>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</si>
  <si>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</si>
  <si>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</si>
  <si>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</si>
  <si>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</si>
  <si>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</si>
  <si>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</si>
  <si>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</si>
  <si>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</si>
  <si>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</si>
  <si>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</si>
  <si>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</si>
  <si>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</si>
  <si>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</si>
  <si>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</si>
  <si>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</si>
  <si>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</si>
  <si>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</si>
  <si>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</si>
  <si>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</si>
  <si>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B4</t>
  </si>
  <si>
    <t>B4e</t>
  </si>
  <si>
    <t>Sławków - układ urbanistyczny, ruiny zamku, tradycje żydowskie, układ stodół, tradycja wielkopiątkowa - obmywanie przy źródle, izba regionalna</t>
  </si>
  <si>
    <t>funkcja osadnicza</t>
  </si>
  <si>
    <t>JK Sławków, Urząd Miasta Sławkowa</t>
  </si>
  <si>
    <t>Urszula Myga-Pątek</t>
  </si>
  <si>
    <t>JK Sławków, Rynek</t>
  </si>
  <si>
    <t>JK Sławków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</si>
</sst>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0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0.20899999999999999</v>
      </c>
    </row>
    <row r="7" spans="1:5" x14ac:dyDescent="0.25">
      <c r="A7" t="s">
        <v>70</v>
      </c>
      <c r="B7" t="s">
        <v>71</v>
      </c>
      <c r="C7" t="s">
        <v>72</v>
      </c>
      <c r="D7" s="3">
        <v>15.705</v>
      </c>
    </row>
    <row r="8" spans="1:5" x14ac:dyDescent="0.25">
      <c r="A8" t="s">
        <v>76</v>
      </c>
      <c r="B8" t="s">
        <v>77</v>
      </c>
      <c r="C8" t="s">
        <v>78</v>
      </c>
      <c r="D8" s="3">
        <v>10.804</v>
      </c>
    </row>
    <row r="9" spans="1:5" x14ac:dyDescent="0.25">
      <c r="A9" t="s">
        <v>82</v>
      </c>
      <c r="B9" t="s">
        <v>83</v>
      </c>
      <c r="C9" t="s">
        <v>84</v>
      </c>
      <c r="D9" s="3">
        <v>1.9370000000000001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0.65300000000000002</v>
      </c>
    </row>
    <row r="11" spans="1:5" x14ac:dyDescent="0.25">
      <c r="A11" t="s">
        <v>94</v>
      </c>
      <c r="B11" t="s">
        <v>95</v>
      </c>
      <c r="C11" t="s">
        <v>96</v>
      </c>
      <c r="D11" s="3">
        <v>14.920999999999999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64.509</v>
      </c>
    </row>
    <row r="13" spans="1:5" x14ac:dyDescent="0.25">
      <c r="A13" t="s">
        <v>106</v>
      </c>
      <c r="B13" t="s">
        <v>107</v>
      </c>
      <c r="C13" t="s">
        <v>108</v>
      </c>
      <c r="D13" s="3">
        <v>17.716999999999999</v>
      </c>
    </row>
    <row r="14" spans="1:5" x14ac:dyDescent="0.25">
      <c r="A14" t="s">
        <v>112</v>
      </c>
      <c r="B14" t="s">
        <v>113</v>
      </c>
      <c r="C14" t="s">
        <v>113</v>
      </c>
      <c r="D14" s="3">
        <v>1.44</v>
      </c>
    </row>
    <row r="15" spans="1:5" x14ac:dyDescent="0.25">
      <c r="A15" t="s">
        <v>116</v>
      </c>
      <c r="B15" t="s">
        <v>117</v>
      </c>
      <c r="C15" t="s">
        <v>118</v>
      </c>
      <c r="D15" s="3">
        <v>11.6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1.93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117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125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-0.83702667114628981</v>
      </c>
    </row>
    <row r="6" spans="1:4" x14ac:dyDescent="0.25">
      <c r="A6" t="s">
        <v>73</v>
      </c>
      <c r="B6" t="s">
        <v>74</v>
      </c>
      <c r="C6" t="s">
        <v>75</v>
      </c>
      <c r="D6" s="3">
        <v>2.24652553265244</v>
      </c>
    </row>
    <row r="7" spans="1:4" x14ac:dyDescent="0.25">
      <c r="A7" t="s">
        <v>79</v>
      </c>
      <c r="B7" t="s">
        <v>80</v>
      </c>
      <c r="C7" t="s">
        <v>81</v>
      </c>
      <c r="D7" s="3">
        <v>1.0453128401295786</v>
      </c>
    </row>
    <row r="8" spans="1:4" x14ac:dyDescent="0.25">
      <c r="A8" t="s">
        <v>85</v>
      </c>
      <c r="B8" t="s">
        <v>86</v>
      </c>
      <c r="C8" t="s">
        <v>87</v>
      </c>
      <c r="D8" s="3">
        <v>-0.91049907985298706</v>
      </c>
    </row>
    <row r="9" spans="1:4" x14ac:dyDescent="0.25">
      <c r="A9" t="s">
        <v>91</v>
      </c>
      <c r="B9" t="s">
        <v>92</v>
      </c>
      <c r="C9" t="s">
        <v>93</v>
      </c>
      <c r="D9" s="3">
        <v>-0.69105312923529061</v>
      </c>
    </row>
    <row r="10" spans="1:4" x14ac:dyDescent="0.25">
      <c r="A10" t="s">
        <v>97</v>
      </c>
      <c r="B10" t="s">
        <v>98</v>
      </c>
      <c r="C10" t="s">
        <v>99</v>
      </c>
      <c r="D10" s="3">
        <v>-0.78463537567724839</v>
      </c>
    </row>
    <row r="11" spans="1:4" x14ac:dyDescent="0.25">
      <c r="A11" t="s">
        <v>103</v>
      </c>
      <c r="B11" t="s">
        <v>104</v>
      </c>
      <c r="C11" t="s">
        <v>105</v>
      </c>
      <c r="D11" s="3">
        <v>0.78935757564191988</v>
      </c>
    </row>
    <row r="12" spans="1:4" x14ac:dyDescent="0.25">
      <c r="A12" t="s">
        <v>109</v>
      </c>
      <c r="B12" t="s">
        <v>110</v>
      </c>
      <c r="C12" t="s">
        <v>111</v>
      </c>
      <c r="D12" s="3">
        <v>1.6564268998778926</v>
      </c>
    </row>
    <row r="13" spans="1:4" x14ac:dyDescent="0.25">
      <c r="A13" t="s">
        <v>114</v>
      </c>
      <c r="B13" t="s">
        <v>115</v>
      </c>
      <c r="C13" t="s">
        <v>115</v>
      </c>
      <c r="D13" s="3">
        <v>-0.67148349863634427</v>
      </c>
    </row>
    <row r="14" spans="1:4" x14ac:dyDescent="0.25">
      <c r="A14" t="s">
        <v>119</v>
      </c>
      <c r="B14" t="s">
        <v>120</v>
      </c>
      <c r="C14" t="s">
        <v>121</v>
      </c>
      <c r="D14" s="3">
        <v>1.1348324509876915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HYPERLINK("http://gridw.home.pl/pub/audyt/Dokumentacja_fotograficzna_kartograficzna/ID_393/Mapa_ID_393.jpg","Mapa_ID_393.jpg")</f>
        <v>Mapa_ID_393.jpg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127</v>
      </c>
      <c r="D6" s="3" t="s">
        <v>128</v>
      </c>
      <c r="E6" s="20">
        <v>45020</v>
      </c>
      <c r="F6">
        <v>19.389094</v>
      </c>
      <c r="G6">
        <v>50.298608000000002</v>
      </c>
      <c r="H6" s="12" t="str">
        <f>HYPERLINK("https://gridw.home.pl/pub/audyt/Dokumentacja_fotograficzna_kartograficzna/ID_393/393_1.jpg","393_1")</f>
        <v>393_1</v>
      </c>
    </row>
    <row r="7" spans="1:8" x14ac:dyDescent="0.25">
      <c r="A7">
        <v>2</v>
      </c>
      <c r="B7" t="s">
        <v>48</v>
      </c>
      <c r="C7" t="s">
        <v>129</v>
      </c>
      <c r="D7" s="3" t="s">
        <v>128</v>
      </c>
      <c r="E7" s="20">
        <v>45020</v>
      </c>
      <c r="F7">
        <v>19.38636</v>
      </c>
      <c r="G7">
        <v>50.298118000000002</v>
      </c>
      <c r="H7" s="12" t="str">
        <f>HYPERLINK("https://gridw.home.pl/pub/audyt/Dokumentacja_fotograficzna_kartograficzna/ID_393/393_2.jpg","393_2")</f>
        <v>393_2</v>
      </c>
    </row>
    <row r="8" spans="1:8" x14ac:dyDescent="0.25">
      <c r="A8">
        <v>3</v>
      </c>
      <c r="B8" t="s">
        <v>48</v>
      </c>
      <c r="C8" t="s">
        <v>129</v>
      </c>
      <c r="D8" s="3" t="s">
        <v>128</v>
      </c>
      <c r="E8" s="20">
        <v>45020</v>
      </c>
      <c r="F8">
        <v>19.386873000000001</v>
      </c>
      <c r="G8">
        <v>50.298864000000002</v>
      </c>
      <c r="H8" s="12" t="str">
        <f>HYPERLINK("https://gridw.home.pl/pub/audyt/Dokumentacja_fotograficzna_kartograficzna/ID_393/393_3.jpg","393_3")</f>
        <v>393_3</v>
      </c>
    </row>
    <row r="9" spans="1:8" x14ac:dyDescent="0.25">
      <c r="A9">
        <v>4</v>
      </c>
      <c r="B9" t="s">
        <v>48</v>
      </c>
      <c r="C9" t="s">
        <v>130</v>
      </c>
      <c r="D9" s="3" t="s">
        <v>128</v>
      </c>
      <c r="E9" s="20">
        <v>45020</v>
      </c>
      <c r="F9">
        <v>19.388347</v>
      </c>
      <c r="G9">
        <v>50.297910000000002</v>
      </c>
      <c r="H9" s="12" t="str">
        <f>HYPERLINK("https://gridw.home.pl/pub/audyt/Dokumentacja_fotograficzna_kartograficzna/ID_393/393_4.jpg","393_4")</f>
        <v>393_4</v>
      </c>
    </row>
    <row r="10" spans="1:8" x14ac:dyDescent="0.25">
      <c r="A10">
        <v>5</v>
      </c>
      <c r="B10" t="s">
        <v>48</v>
      </c>
      <c r="C10" t="s">
        <v>130</v>
      </c>
      <c r="D10" s="3" t="s">
        <v>128</v>
      </c>
      <c r="E10" s="20">
        <v>45020</v>
      </c>
      <c r="F10">
        <v>19.38636</v>
      </c>
      <c r="G10">
        <v>50.298118000000002</v>
      </c>
      <c r="H10" s="12" t="str">
        <f>HYPERLINK("https://gridw.home.pl/pub/audyt/Dokumentacja_fotograficzna_kartograficzna/ID_393/393_5.jpg","393_5")</f>
        <v>393_5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0A90D1-5A23-47EB-8D6B-D1321688DD77}"/>
</file>

<file path=customXml/itemProps2.xml><?xml version="1.0" encoding="utf-8"?>
<ds:datastoreItem xmlns:ds="http://schemas.openxmlformats.org/officeDocument/2006/customXml" ds:itemID="{6DAAD940-CC8C-4044-8FBF-4356CA799F38}"/>
</file>

<file path=customXml/itemProps3.xml><?xml version="1.0" encoding="utf-8"?>
<ds:datastoreItem xmlns:ds="http://schemas.openxmlformats.org/officeDocument/2006/customXml" ds:itemID="{4FEC1930-47CD-4792-9796-CFB8922A73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