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5FBD25D-BBC3-47CB-8EC8-DF962A4311F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<sst xmlns="http://schemas.openxmlformats.org/spreadsheetml/2006/main" count="170" uniqueCount="129">
  <si>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</si>
  <si>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</si>
  <si>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</si>
  <si>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</si>
  <si>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</si>
  <si>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</si>
  <si>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</si>
  <si>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</si>
  <si>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</si>
  <si>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</si>
  <si>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</si>
  <si>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</si>
  <si>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</si>
  <si>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</si>
  <si>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</si>
  <si>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</si>
  <si>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</si>
  <si>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</si>
  <si>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</si>
  <si>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</si>
  <si>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</si>
  <si>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</si>
  <si>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</si>
  <si>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</si>
  <si>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</si>
  <si>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</si>
  <si>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</si>
  <si>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</si>
  <si>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</si>
  <si>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</si>
  <si>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</si>
  <si>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</si>
  <si>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</si>
  <si>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</si>
  <si>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</si>
  <si>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</si>
  <si>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</si>
  <si>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</si>
  <si>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</si>
  <si>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</si>
  <si>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</si>
  <si>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</si>
  <si>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</si>
  <si>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</si>
  <si>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</si>
  <si>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</si>
  <si>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</si>
  <si>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</si>
  <si>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24-341.12-036</t>
  </si>
  <si>
    <t>13b</t>
  </si>
  <si>
    <t>D</t>
  </si>
  <si>
    <t>341.12</t>
  </si>
  <si>
    <t>Garb Tarnogórski</t>
  </si>
  <si>
    <t>Wyżyn i niskich gór</t>
  </si>
  <si>
    <t>weglanowe i gipsowe - erozyjne: zwartych masywów ze skałkami</t>
  </si>
  <si>
    <t>C.3.1.a</t>
  </si>
  <si>
    <t>Zabrzańsko-Tarnogórski</t>
  </si>
  <si>
    <t>30</t>
  </si>
  <si>
    <t>Żyzna buczyna sudecka, forma podgórska</t>
  </si>
  <si>
    <t>I.E.8</t>
  </si>
  <si>
    <t>Konurbacja katowicka, region przemysłowy</t>
  </si>
  <si>
    <t>Gmina Tarnowskie Góry, Powiat tarnogórski; Gmina Bytom, Powiat Bytom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</si>
  <si>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</si>
  <si>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</si>
  <si>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</si>
  <si>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</si>
  <si>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</si>
  <si>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</si>
  <si>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</si>
  <si>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</si>
  <si>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</si>
  <si>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</si>
  <si>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</si>
  <si>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</si>
  <si>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</si>
  <si>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</si>
  <si>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</si>
  <si>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</si>
  <si>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</si>
  <si>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</si>
  <si>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</si>
  <si>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</si>
  <si>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</si>
  <si>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</si>
  <si>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</si>
  <si>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</si>
  <si>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</si>
  <si>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</si>
  <si>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</si>
  <si>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</si>
  <si>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</si>
  <si>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</si>
  <si>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</si>
  <si>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</si>
  <si>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</si>
  <si>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</si>
  <si>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</si>
  <si>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</si>
  <si>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</si>
  <si>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</si>
  <si>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</si>
  <si>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</si>
  <si>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</si>
  <si>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</si>
  <si>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</si>
  <si>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</si>
  <si>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</si>
  <si>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</si>
  <si>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</si>
  <si>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</si>
  <si>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</si>
  <si>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</si>
  <si>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</si>
  <si>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</si>
  <si>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</si>
  <si>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</si>
  <si>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</si>
  <si>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</si>
  <si>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</si>
  <si>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</si>
  <si>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</si>
  <si>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</si>
  <si>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Okolice Tranowskich Gór - Hałda popłuczkowa jako park kulturowy, kopalnia Dolomitu, tradycja gwarków</t>
  </si>
  <si>
    <t>funkcja górnicza, funkcja ekologiczna</t>
  </si>
  <si>
    <t>funkcja inna niż wymieniona w pkt 1–11, funkcja produkcji leśnej</t>
  </si>
  <si>
    <t>Tarnowskie Góry, Kanion Tarnogórski</t>
  </si>
  <si>
    <t>Bartłomiej Szypuła</t>
  </si>
  <si>
    <t>Tarnowskie Góry, Hołda Popłuczkowa</t>
  </si>
  <si>
    <t>Tarnowskie Góry, dawna kopalnia dolomitu „Bobrowniki”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</si>
</sst>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4.0999999999999996</v>
      </c>
    </row>
    <row r="7" spans="1:5" x14ac:dyDescent="0.25">
      <c r="A7" t="s">
        <v>70</v>
      </c>
      <c r="B7" t="s">
        <v>71</v>
      </c>
      <c r="C7" t="s">
        <v>72</v>
      </c>
      <c r="D7" s="3">
        <v>0.48499999999999999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0.54400000000000004</v>
      </c>
    </row>
    <row r="9" spans="1:5" x14ac:dyDescent="0.25">
      <c r="A9" t="s">
        <v>82</v>
      </c>
      <c r="B9" t="s">
        <v>83</v>
      </c>
      <c r="C9" t="s">
        <v>84</v>
      </c>
      <c r="D9" s="3">
        <v>1.575</v>
      </c>
    </row>
    <row r="10" spans="1:5" x14ac:dyDescent="0.25">
      <c r="A10" t="s">
        <v>88</v>
      </c>
      <c r="B10" t="s">
        <v>89</v>
      </c>
      <c r="C10" t="s">
        <v>90</v>
      </c>
      <c r="D10" s="3">
        <v>65.224000000000004</v>
      </c>
    </row>
    <row r="11" spans="1:5" x14ac:dyDescent="0.25">
      <c r="A11" t="s">
        <v>94</v>
      </c>
      <c r="B11" t="s">
        <v>95</v>
      </c>
      <c r="C11" t="s">
        <v>96</v>
      </c>
      <c r="D11" s="3">
        <v>18.927</v>
      </c>
    </row>
    <row r="12" spans="1:5" x14ac:dyDescent="0.25">
      <c r="A12" t="s">
        <v>100</v>
      </c>
      <c r="B12" t="s">
        <v>101</v>
      </c>
      <c r="C12" t="s">
        <v>102</v>
      </c>
      <c r="D12" s="3">
        <v>0.38900000000000001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2.4870000000000001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3.7469999999999999</v>
      </c>
    </row>
    <row r="15" spans="1:5" x14ac:dyDescent="0.25">
      <c r="A15" t="s">
        <v>118</v>
      </c>
      <c r="B15" t="s">
        <v>119</v>
      </c>
      <c r="C15" t="s">
        <v>119</v>
      </c>
      <c r="D15" s="3">
        <v>1.5289999999999999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25" customWidth="1"/>
    <col min="3" max="3" width="85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123</v>
      </c>
      <c r="C8" s="11"/>
    </row>
    <row r="9" spans="1:3" x14ac:dyDescent="0.25">
      <c r="A9" s="1" t="s">
        <v>27</v>
      </c>
      <c r="B9" s="10" t="s">
        <v>124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0.2831065005712432</v>
      </c>
    </row>
    <row r="6" spans="1:4" x14ac:dyDescent="0.25">
      <c r="A6" t="s">
        <v>73</v>
      </c>
      <c r="B6" t="s">
        <v>74</v>
      </c>
      <c r="C6" t="s">
        <v>75</v>
      </c>
      <c r="D6" s="3">
        <v>0.22566100954690849</v>
      </c>
    </row>
    <row r="7" spans="1:4" x14ac:dyDescent="0.25">
      <c r="A7" t="s">
        <v>79</v>
      </c>
      <c r="B7" t="s">
        <v>80</v>
      </c>
      <c r="C7" t="s">
        <v>81</v>
      </c>
      <c r="D7" s="3">
        <v>-0.4111687075908263</v>
      </c>
    </row>
    <row r="8" spans="1:4" x14ac:dyDescent="0.25">
      <c r="A8" t="s">
        <v>85</v>
      </c>
      <c r="B8" t="s">
        <v>86</v>
      </c>
      <c r="C8" t="s">
        <v>87</v>
      </c>
      <c r="D8" s="3">
        <v>0.4599840222444736</v>
      </c>
    </row>
    <row r="9" spans="1:4" x14ac:dyDescent="0.25">
      <c r="A9" t="s">
        <v>91</v>
      </c>
      <c r="B9" t="s">
        <v>92</v>
      </c>
      <c r="C9" t="s">
        <v>93</v>
      </c>
      <c r="D9" s="3">
        <v>0.79566644153625987</v>
      </c>
    </row>
    <row r="10" spans="1:4" x14ac:dyDescent="0.25">
      <c r="A10" t="s">
        <v>97</v>
      </c>
      <c r="B10" t="s">
        <v>98</v>
      </c>
      <c r="C10" t="s">
        <v>99</v>
      </c>
      <c r="D10" s="3">
        <v>-0.208809717940873</v>
      </c>
    </row>
    <row r="11" spans="1:4" x14ac:dyDescent="0.25">
      <c r="A11" t="s">
        <v>103</v>
      </c>
      <c r="B11" t="s">
        <v>104</v>
      </c>
      <c r="C11" t="s">
        <v>105</v>
      </c>
      <c r="D11" s="3">
        <v>-0.47539879783258243</v>
      </c>
    </row>
    <row r="12" spans="1:4" x14ac:dyDescent="0.25">
      <c r="A12" t="s">
        <v>109</v>
      </c>
      <c r="B12" t="s">
        <v>110</v>
      </c>
      <c r="C12" t="s">
        <v>111</v>
      </c>
      <c r="D12" s="3">
        <v>0.34094075677823915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-0.83825581922021486</v>
      </c>
    </row>
    <row r="14" spans="1:4" x14ac:dyDescent="0.25">
      <c r="A14" t="s">
        <v>120</v>
      </c>
      <c r="B14" t="s">
        <v>121</v>
      </c>
      <c r="C14" t="s">
        <v>121</v>
      </c>
      <c r="D14" s="3">
        <v>0.27184320021430153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HYPERLINK("http://gridw.home.pl/pub/audyt/Dokumentacja_fotograficzna_kartograficzna/ID_109/Mapa_ID_109.jpg","Mapa_ID_109.jpg")</f>
        <v>Mapa_ID_109.jpg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125</v>
      </c>
      <c r="D6" s="3" t="s">
        <v>126</v>
      </c>
      <c r="E6" s="20">
        <v>45043</v>
      </c>
      <c r="F6">
        <v>18.861059000000001</v>
      </c>
      <c r="G6">
        <v>50.415376000000002</v>
      </c>
      <c r="H6" s="12" t="str">
        <f>HYPERLINK("https://gridw.home.pl/pub/audyt/Dokumentacja_fotograficzna_kartograficzna/ID_109/109_1.jpg","109_1")</f>
        <v>109_1</v>
      </c>
    </row>
    <row r="7" spans="1:8" x14ac:dyDescent="0.25">
      <c r="A7">
        <v>2</v>
      </c>
      <c r="B7" t="s">
        <v>48</v>
      </c>
      <c r="C7" t="s">
        <v>125</v>
      </c>
      <c r="D7" s="3" t="s">
        <v>126</v>
      </c>
      <c r="E7" s="20">
        <v>45043</v>
      </c>
      <c r="F7">
        <v>18.861059000000001</v>
      </c>
      <c r="G7">
        <v>50.415376000000002</v>
      </c>
      <c r="H7" s="12" t="str">
        <f>HYPERLINK("https://gridw.home.pl/pub/audyt/Dokumentacja_fotograficzna_kartograficzna/ID_109/109_2.jpg","109_2")</f>
        <v>109_2</v>
      </c>
    </row>
    <row r="8" spans="1:8" x14ac:dyDescent="0.25">
      <c r="A8">
        <v>3</v>
      </c>
      <c r="B8" t="s">
        <v>48</v>
      </c>
      <c r="C8" t="s">
        <v>127</v>
      </c>
      <c r="D8" s="3" t="s">
        <v>126</v>
      </c>
      <c r="E8" s="20">
        <v>45043</v>
      </c>
      <c r="F8">
        <v>18.855381000000001</v>
      </c>
      <c r="G8">
        <v>50.415782</v>
      </c>
      <c r="H8" s="12" t="str">
        <f>HYPERLINK("https://gridw.home.pl/pub/audyt/Dokumentacja_fotograficzna_kartograficzna/ID_109/109_3.jpg","109_3")</f>
        <v>109_3</v>
      </c>
    </row>
    <row r="9" spans="1:8" x14ac:dyDescent="0.25">
      <c r="A9">
        <v>4</v>
      </c>
      <c r="B9" t="s">
        <v>48</v>
      </c>
      <c r="C9" t="s">
        <v>128</v>
      </c>
      <c r="D9" s="3" t="s">
        <v>126</v>
      </c>
      <c r="E9" s="20">
        <v>45043</v>
      </c>
      <c r="F9">
        <v>18.862812000000002</v>
      </c>
      <c r="G9">
        <v>50.412654000000003</v>
      </c>
      <c r="H9" s="12" t="str">
        <f>HYPERLINK("https://gridw.home.pl/pub/audyt/Dokumentacja_fotograficzna_kartograficzna/ID_109/109_4.jpg","109_4")</f>
        <v>109_4</v>
      </c>
    </row>
    <row r="10" spans="1:8" x14ac:dyDescent="0.25">
      <c r="A10">
        <v>5</v>
      </c>
      <c r="B10" t="s">
        <v>48</v>
      </c>
      <c r="C10" t="s">
        <v>128</v>
      </c>
      <c r="D10" s="3" t="s">
        <v>126</v>
      </c>
      <c r="E10" s="20">
        <v>45043</v>
      </c>
      <c r="F10">
        <v>18.862812000000002</v>
      </c>
      <c r="G10">
        <v>50.412654000000003</v>
      </c>
      <c r="H10" s="12" t="str">
        <f>HYPERLINK("https://gridw.home.pl/pub/audyt/Dokumentacja_fotograficzna_kartograficzna/ID_109/109_5.jpg","109_5")</f>
        <v>109_5</v>
      </c>
    </row>
    <row r="11" spans="1:8" x14ac:dyDescent="0.25">
      <c r="A11">
        <v>6</v>
      </c>
      <c r="B11" t="s">
        <v>48</v>
      </c>
      <c r="C11" t="s">
        <v>127</v>
      </c>
      <c r="D11" s="3" t="s">
        <v>126</v>
      </c>
      <c r="E11" s="20">
        <v>45043</v>
      </c>
      <c r="F11">
        <v>18.855381000000001</v>
      </c>
      <c r="G11">
        <v>50.415782</v>
      </c>
      <c r="H11" s="12" t="str">
        <f>HYPERLINK("https://gridw.home.pl/pub/audyt/Dokumentacja_fotograficzna_kartograficzna/ID_109/109_6.jpg","109_6")</f>
        <v>109_6</v>
      </c>
    </row>
    <row r="12" spans="1:8" x14ac:dyDescent="0.25">
      <c r="A12">
        <v>7</v>
      </c>
      <c r="B12" t="s">
        <v>48</v>
      </c>
      <c r="C12" t="s">
        <v>127</v>
      </c>
      <c r="D12" s="3" t="s">
        <v>126</v>
      </c>
      <c r="E12" s="20">
        <v>45043</v>
      </c>
      <c r="F12">
        <v>18.855381000000001</v>
      </c>
      <c r="G12">
        <v>50.415782</v>
      </c>
      <c r="H12" s="12" t="str">
        <f>HYPERLINK("https://gridw.home.pl/pub/audyt/Dokumentacja_fotograficzna_kartograficzna/ID_109/109_7.jpg","109_7")</f>
        <v>109_7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7D0831-1897-4138-BC9D-7D927F7C01B1}"/>
</file>

<file path=customXml/itemProps2.xml><?xml version="1.0" encoding="utf-8"?>
<ds:datastoreItem xmlns:ds="http://schemas.openxmlformats.org/officeDocument/2006/customXml" ds:itemID="{AE21422A-530E-466A-89B5-E683BC2F8FA5}"/>
</file>

<file path=customXml/itemProps3.xml><?xml version="1.0" encoding="utf-8"?>
<ds:datastoreItem xmlns:ds="http://schemas.openxmlformats.org/officeDocument/2006/customXml" ds:itemID="{D9C05321-91D0-4D47-AF7D-EB29CE5C29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