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BEA5214-FD75-4462-8769-7DC5550873D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<sst xmlns="http://schemas.openxmlformats.org/spreadsheetml/2006/main" count="175" uniqueCount="135">
  <si>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</si>
  <si>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</si>
  <si>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</si>
  <si>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</si>
  <si>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</si>
  <si>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</si>
  <si>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</si>
  <si>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</si>
  <si>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</si>
  <si>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</si>
  <si>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</si>
  <si>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</si>
  <si>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</si>
  <si>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</si>
  <si>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</si>
  <si>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</si>
  <si>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</si>
  <si>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</si>
  <si>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</si>
  <si>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</si>
  <si>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</si>
  <si>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</si>
  <si>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</si>
  <si>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</si>
  <si>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</si>
  <si>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</si>
  <si>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</si>
  <si>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</si>
  <si>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</si>
  <si>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</si>
  <si>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</si>
  <si>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</si>
  <si>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</si>
  <si>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</si>
  <si>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</si>
  <si>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</si>
  <si>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</si>
  <si>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</si>
  <si>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</si>
  <si>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</si>
  <si>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</si>
  <si>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</si>
  <si>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</si>
  <si>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</si>
  <si>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</si>
  <si>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</si>
  <si>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</si>
  <si>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</si>
  <si>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24-341.12-019</t>
  </si>
  <si>
    <t>9a</t>
  </si>
  <si>
    <t>B</t>
  </si>
  <si>
    <t>341.12</t>
  </si>
  <si>
    <t>Garb Tarnogórski</t>
  </si>
  <si>
    <t>Nizin</t>
  </si>
  <si>
    <t>peryglacjalne: równinne i faliste</t>
  </si>
  <si>
    <t>C.3.1.a</t>
  </si>
  <si>
    <t>Zabrzańsko-Tarnogórski</t>
  </si>
  <si>
    <t>30</t>
  </si>
  <si>
    <t>Żyzna buczyna sudecka, forma podgórska</t>
  </si>
  <si>
    <t>I.E.7</t>
  </si>
  <si>
    <t>Leśny region (Strzelce Opolskie)</t>
  </si>
  <si>
    <t>Gmina Toszek, Powiat gliwicki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</si>
  <si>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</si>
  <si>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</si>
  <si>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</si>
  <si>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</si>
  <si>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</si>
  <si>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</si>
  <si>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</si>
  <si>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</si>
  <si>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</si>
  <si>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</si>
  <si>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</si>
  <si>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</si>
  <si>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</si>
  <si>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</si>
  <si>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</si>
  <si>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</si>
  <si>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</si>
  <si>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</si>
  <si>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</si>
  <si>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</si>
  <si>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</si>
  <si>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</si>
  <si>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</si>
  <si>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</si>
  <si>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</si>
  <si>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</si>
  <si>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</si>
  <si>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</si>
  <si>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</si>
  <si>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</si>
  <si>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</si>
  <si>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</si>
  <si>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</si>
  <si>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</si>
  <si>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</si>
  <si>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</si>
  <si>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</si>
  <si>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</si>
  <si>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</si>
  <si>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</si>
  <si>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</si>
  <si>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</si>
  <si>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</si>
  <si>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</si>
  <si>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</si>
  <si>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</si>
  <si>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</si>
  <si>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</si>
  <si>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</si>
  <si>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</si>
  <si>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</si>
  <si>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</si>
  <si>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</si>
  <si>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</si>
  <si>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</si>
  <si>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</si>
  <si>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</si>
  <si>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</si>
  <si>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</si>
  <si>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</si>
  <si>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</t>
  </si>
  <si>
    <t>B2</t>
  </si>
  <si>
    <t>B2i</t>
  </si>
  <si>
    <t>Toszek - układ urbanistyczny z zakmiem, legenda Białej Damy, muzeum, Centrum Kultury - Zamek w Toszku</t>
  </si>
  <si>
    <t>funkcja osadnicza</t>
  </si>
  <si>
    <t>JK Toszek, ul. Wielowiejska</t>
  </si>
  <si>
    <t>Jerzy Nita</t>
  </si>
  <si>
    <t>JK Toszek, ul. Wielowiejska -Gliwicka</t>
  </si>
  <si>
    <t>JK Toszek, Rynek</t>
  </si>
  <si>
    <t>JK Toszek, ul. Wolności</t>
  </si>
  <si>
    <t>JK Toszek, ul. Zamkowa</t>
  </si>
  <si>
    <t>JK Toszek, ul. Zamkowa, Zamek w Toszku</t>
  </si>
  <si>
    <t>JK Toszek, Zamek w Toszku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</si>
</sst>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34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1.1120000000000001</v>
      </c>
    </row>
    <row r="7" spans="1:5" x14ac:dyDescent="0.25">
      <c r="A7" t="s">
        <v>70</v>
      </c>
      <c r="B7" t="s">
        <v>71</v>
      </c>
      <c r="C7" t="s">
        <v>72</v>
      </c>
      <c r="D7" s="3">
        <v>7.6580000000000004</v>
      </c>
    </row>
    <row r="8" spans="1:5" x14ac:dyDescent="0.25">
      <c r="A8" t="s">
        <v>76</v>
      </c>
      <c r="B8" t="s">
        <v>77</v>
      </c>
      <c r="C8" t="s">
        <v>78</v>
      </c>
      <c r="D8" s="3">
        <v>11.21</v>
      </c>
    </row>
    <row r="9" spans="1:5" x14ac:dyDescent="0.25">
      <c r="A9" t="s">
        <v>82</v>
      </c>
      <c r="B9" t="s">
        <v>83</v>
      </c>
      <c r="C9" t="s">
        <v>84</v>
      </c>
      <c r="D9" s="3">
        <v>9.7750000000000004</v>
      </c>
    </row>
    <row r="10" spans="1:5" x14ac:dyDescent="0.25">
      <c r="A10" t="s">
        <v>88</v>
      </c>
      <c r="B10" t="s">
        <v>89</v>
      </c>
      <c r="C10" t="s">
        <v>90</v>
      </c>
      <c r="D10" s="3">
        <v>8.3729999999999993</v>
      </c>
    </row>
    <row r="11" spans="1:5" x14ac:dyDescent="0.25">
      <c r="A11" t="s">
        <v>94</v>
      </c>
      <c r="B11" t="s">
        <v>95</v>
      </c>
      <c r="C11" t="s">
        <v>96</v>
      </c>
      <c r="D11" s="3">
        <v>21.539000000000001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41.082000000000001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17.736999999999998</v>
      </c>
    </row>
    <row r="14" spans="1:5" x14ac:dyDescent="0.25">
      <c r="A14" t="s">
        <v>112</v>
      </c>
      <c r="B14" t="s">
        <v>113</v>
      </c>
      <c r="C14" t="s">
        <v>113</v>
      </c>
      <c r="D14" s="3">
        <v>2.1850000000000001</v>
      </c>
    </row>
    <row r="15" spans="1:5" x14ac:dyDescent="0.25">
      <c r="A15" t="s">
        <v>116</v>
      </c>
      <c r="B15" t="s">
        <v>117</v>
      </c>
      <c r="C15" t="s">
        <v>118</v>
      </c>
      <c r="D15" s="3">
        <v>3.09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122</v>
      </c>
      <c r="B6" t="s">
        <v>123</v>
      </c>
      <c r="C6" t="s">
        <v>124</v>
      </c>
      <c r="D6" s="3">
        <v>0.52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87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125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0.79069013006560518</v>
      </c>
    </row>
    <row r="6" spans="1:4" x14ac:dyDescent="0.25">
      <c r="A6" t="s">
        <v>73</v>
      </c>
      <c r="B6" t="s">
        <v>74</v>
      </c>
      <c r="C6" t="s">
        <v>75</v>
      </c>
      <c r="D6" s="3">
        <v>-0.66200347566480666</v>
      </c>
    </row>
    <row r="7" spans="1:4" x14ac:dyDescent="0.25">
      <c r="A7" t="s">
        <v>79</v>
      </c>
      <c r="B7" t="s">
        <v>80</v>
      </c>
      <c r="C7" t="s">
        <v>81</v>
      </c>
      <c r="D7" s="3">
        <v>1.1817400664397577</v>
      </c>
    </row>
    <row r="8" spans="1:4" x14ac:dyDescent="0.25">
      <c r="A8" t="s">
        <v>85</v>
      </c>
      <c r="B8" t="s">
        <v>86</v>
      </c>
      <c r="C8" t="s">
        <v>87</v>
      </c>
      <c r="D8" s="3">
        <v>1.0042340056025509</v>
      </c>
    </row>
    <row r="9" spans="1:4" x14ac:dyDescent="0.25">
      <c r="A9" t="s">
        <v>91</v>
      </c>
      <c r="B9" t="s">
        <v>92</v>
      </c>
      <c r="C9" t="s">
        <v>93</v>
      </c>
      <c r="D9" s="3">
        <v>0.78139244469787739</v>
      </c>
    </row>
    <row r="10" spans="1:4" x14ac:dyDescent="0.25">
      <c r="A10" t="s">
        <v>97</v>
      </c>
      <c r="B10" t="s">
        <v>98</v>
      </c>
      <c r="C10" t="s">
        <v>99</v>
      </c>
      <c r="D10" s="3">
        <v>-0.12622882432413376</v>
      </c>
    </row>
    <row r="11" spans="1:4" x14ac:dyDescent="0.25">
      <c r="A11" t="s">
        <v>103</v>
      </c>
      <c r="B11" t="s">
        <v>104</v>
      </c>
      <c r="C11" t="s">
        <v>105</v>
      </c>
      <c r="D11" s="3">
        <v>-1.1862388618829081</v>
      </c>
    </row>
    <row r="12" spans="1:4" x14ac:dyDescent="0.25">
      <c r="A12" t="s">
        <v>109</v>
      </c>
      <c r="B12" t="s">
        <v>110</v>
      </c>
      <c r="C12" t="s">
        <v>111</v>
      </c>
      <c r="D12" s="3">
        <v>1.6611824868770184</v>
      </c>
    </row>
    <row r="13" spans="1:4" x14ac:dyDescent="0.25">
      <c r="A13" t="s">
        <v>114</v>
      </c>
      <c r="B13" t="s">
        <v>115</v>
      </c>
      <c r="C13" t="s">
        <v>115</v>
      </c>
      <c r="D13" s="3">
        <v>1.7110178349479943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-0.16691358996052705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HYPERLINK("http://gridw.home.pl/pub/audyt/Dokumentacja_fotograficzna_kartograficzna/ID_123/Mapa_ID_123.jpg","Mapa_ID_123.jpg")</f>
        <v>Mapa_ID_123.jpg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127</v>
      </c>
      <c r="D6" s="3" t="s">
        <v>128</v>
      </c>
      <c r="E6" s="20">
        <v>45037</v>
      </c>
      <c r="F6">
        <v>18.532374000000001</v>
      </c>
      <c r="G6">
        <v>50.457050000000002</v>
      </c>
      <c r="H6" s="12" t="str">
        <f>HYPERLINK("https://gridw.home.pl/pub/audyt/Dokumentacja_fotograficzna_kartograficzna/ID_123/123_1.jpg","123_1")</f>
        <v>123_1</v>
      </c>
    </row>
    <row r="7" spans="1:8" x14ac:dyDescent="0.25">
      <c r="A7">
        <v>2</v>
      </c>
      <c r="B7" t="s">
        <v>48</v>
      </c>
      <c r="C7" t="s">
        <v>129</v>
      </c>
      <c r="D7" s="3" t="s">
        <v>128</v>
      </c>
      <c r="E7" s="20">
        <v>45037</v>
      </c>
      <c r="F7">
        <v>18.525314000000002</v>
      </c>
      <c r="G7">
        <v>50.455061000000001</v>
      </c>
      <c r="H7" s="12" t="str">
        <f>HYPERLINK("https://gridw.home.pl/pub/audyt/Dokumentacja_fotograficzna_kartograficzna/ID_123/123_2.jpg","123_2")</f>
        <v>123_2</v>
      </c>
    </row>
    <row r="8" spans="1:8" x14ac:dyDescent="0.25">
      <c r="A8">
        <v>3</v>
      </c>
      <c r="B8" t="s">
        <v>48</v>
      </c>
      <c r="C8" t="s">
        <v>130</v>
      </c>
      <c r="D8" s="3" t="s">
        <v>128</v>
      </c>
      <c r="E8" s="20">
        <v>45037</v>
      </c>
      <c r="F8">
        <v>18.518512000000001</v>
      </c>
      <c r="G8">
        <v>50.454965000000001</v>
      </c>
      <c r="H8" s="12" t="str">
        <f>HYPERLINK("https://gridw.home.pl/pub/audyt/Dokumentacja_fotograficzna_kartograficzna/ID_123/123_3.jpg","123_3")</f>
        <v>123_3</v>
      </c>
    </row>
    <row r="9" spans="1:8" x14ac:dyDescent="0.25">
      <c r="A9">
        <v>4</v>
      </c>
      <c r="B9" t="s">
        <v>48</v>
      </c>
      <c r="C9" t="s">
        <v>131</v>
      </c>
      <c r="D9" s="3" t="s">
        <v>128</v>
      </c>
      <c r="E9" s="20">
        <v>45037</v>
      </c>
      <c r="F9">
        <v>18.517451000000001</v>
      </c>
      <c r="G9">
        <v>50.454523999999999</v>
      </c>
      <c r="H9" s="12" t="str">
        <f>HYPERLINK("https://gridw.home.pl/pub/audyt/Dokumentacja_fotograficzna_kartograficzna/ID_123/123_4.jpg","123_4")</f>
        <v>123_4</v>
      </c>
    </row>
    <row r="10" spans="1:8" x14ac:dyDescent="0.25">
      <c r="A10">
        <v>5</v>
      </c>
      <c r="B10" t="s">
        <v>48</v>
      </c>
      <c r="C10" t="s">
        <v>130</v>
      </c>
      <c r="D10" s="3" t="s">
        <v>128</v>
      </c>
      <c r="E10" s="20">
        <v>45037</v>
      </c>
      <c r="F10">
        <v>18.517168000000002</v>
      </c>
      <c r="G10">
        <v>50.455027000000001</v>
      </c>
      <c r="H10" s="12" t="str">
        <f>HYPERLINK("https://gridw.home.pl/pub/audyt/Dokumentacja_fotograficzna_kartograficzna/ID_123/123_5.jpg","123_5")</f>
        <v>123_5</v>
      </c>
    </row>
    <row r="11" spans="1:8" x14ac:dyDescent="0.25">
      <c r="A11">
        <v>6</v>
      </c>
      <c r="B11" t="s">
        <v>48</v>
      </c>
      <c r="C11" t="s">
        <v>132</v>
      </c>
      <c r="D11" s="3" t="s">
        <v>128</v>
      </c>
      <c r="E11" s="20">
        <v>45037</v>
      </c>
      <c r="F11">
        <v>18.516839999999998</v>
      </c>
      <c r="G11">
        <v>50.455775000000003</v>
      </c>
      <c r="H11" s="12" t="str">
        <f>HYPERLINK("https://gridw.home.pl/pub/audyt/Dokumentacja_fotograficzna_kartograficzna/ID_123/123_6.jpg","123_6")</f>
        <v>123_6</v>
      </c>
    </row>
    <row r="12" spans="1:8" x14ac:dyDescent="0.25">
      <c r="A12">
        <v>7</v>
      </c>
      <c r="B12" t="s">
        <v>48</v>
      </c>
      <c r="C12" t="s">
        <v>133</v>
      </c>
      <c r="D12" s="3" t="s">
        <v>128</v>
      </c>
      <c r="E12" s="20">
        <v>45037</v>
      </c>
      <c r="F12">
        <v>18.516134999999998</v>
      </c>
      <c r="G12">
        <v>50.455880000000001</v>
      </c>
      <c r="H12" s="12" t="str">
        <f>HYPERLINK("https://gridw.home.pl/pub/audyt/Dokumentacja_fotograficzna_kartograficzna/ID_123/123_7.jpg","123_7")</f>
        <v>123_7</v>
      </c>
    </row>
    <row r="13" spans="1:8" x14ac:dyDescent="0.25">
      <c r="A13">
        <v>8</v>
      </c>
      <c r="B13" t="s">
        <v>48</v>
      </c>
      <c r="C13" t="s">
        <v>134</v>
      </c>
      <c r="D13" s="3" t="s">
        <v>128</v>
      </c>
      <c r="E13" s="20">
        <v>45037</v>
      </c>
      <c r="F13">
        <v>18.515984</v>
      </c>
      <c r="G13">
        <v>50.456152000000003</v>
      </c>
      <c r="H13" s="12" t="str">
        <f>HYPERLINK("https://gridw.home.pl/pub/audyt/Dokumentacja_fotograficzna_kartograficzna/ID_123/123_8.jpg","123_8")</f>
        <v>123_8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124CAE-8953-4EE4-B47B-56823AFA9B81}"/>
</file>

<file path=customXml/itemProps2.xml><?xml version="1.0" encoding="utf-8"?>
<ds:datastoreItem xmlns:ds="http://schemas.openxmlformats.org/officeDocument/2006/customXml" ds:itemID="{EB07F0EF-A871-4951-8930-DCC39C7736BF}"/>
</file>

<file path=customXml/itemProps3.xml><?xml version="1.0" encoding="utf-8"?>
<ds:datastoreItem xmlns:ds="http://schemas.openxmlformats.org/officeDocument/2006/customXml" ds:itemID="{A5B12436-A05B-49B0-9539-F3E92E66B8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