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7F6846F-A819-4356-A168-B7797A027AA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<sst xmlns="http://schemas.openxmlformats.org/spreadsheetml/2006/main" count="163" uniqueCount="124">
  <si>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</si>
  <si>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</si>
  <si>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</si>
  <si>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</si>
  <si>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</si>
  <si>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</si>
  <si>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</si>
  <si>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</si>
  <si>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</si>
  <si>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</si>
  <si>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</si>
  <si>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</si>
  <si>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</si>
  <si>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</si>
  <si>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</si>
  <si>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</si>
  <si>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</si>
  <si>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</si>
  <si>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</si>
  <si>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</si>
  <si>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</si>
  <si>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</si>
  <si>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</si>
  <si>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</si>
  <si>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</si>
  <si>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</si>
  <si>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</si>
  <si>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</si>
  <si>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</si>
  <si>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</si>
  <si>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</si>
  <si>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</si>
  <si>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</si>
  <si>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</si>
  <si>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</si>
  <si>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</si>
  <si>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</si>
  <si>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</si>
  <si>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</si>
  <si>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</si>
  <si>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</si>
  <si>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</si>
  <si>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</si>
  <si>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</si>
  <si>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</si>
  <si>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</si>
  <si>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</si>
  <si>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</si>
  <si>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24-341.13-149</t>
  </si>
  <si>
    <t>10c</t>
  </si>
  <si>
    <t>B</t>
  </si>
  <si>
    <t>341.13</t>
  </si>
  <si>
    <t>Wyżyna Katowicka</t>
  </si>
  <si>
    <t>Nizin</t>
  </si>
  <si>
    <t>peryglacjalne: równinne i faliste</t>
  </si>
  <si>
    <t>C.3.1.r</t>
  </si>
  <si>
    <t>Gliwicko-Knurowski</t>
  </si>
  <si>
    <t>16</t>
  </si>
  <si>
    <t>Grąd subkontynentalny, odmiana małopolska, forma wyżynna, seria uboga</t>
  </si>
  <si>
    <t>I.E.8</t>
  </si>
  <si>
    <t>Konurbacja katowicka, region przemysłowy</t>
  </si>
  <si>
    <t>Gmina Sośnicowice, Powiat gliwicki; Gmina Gliwice, Powiat Gliwice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</si>
  <si>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</si>
  <si>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</si>
  <si>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</si>
  <si>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</si>
  <si>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</si>
  <si>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</si>
  <si>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</si>
  <si>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</si>
  <si>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</si>
  <si>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</si>
  <si>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</si>
  <si>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</si>
  <si>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</si>
  <si>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</si>
  <si>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</si>
  <si>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</si>
  <si>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</si>
  <si>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</si>
  <si>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</si>
  <si>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</si>
  <si>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</si>
  <si>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</si>
  <si>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</si>
  <si>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</si>
  <si>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</si>
  <si>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</si>
  <si>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</si>
  <si>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</si>
  <si>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</si>
  <si>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</si>
  <si>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</si>
  <si>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</si>
  <si>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</si>
  <si>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</si>
  <si>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</si>
  <si>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</si>
  <si>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</si>
  <si>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</si>
  <si>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</si>
  <si>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</si>
  <si>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</si>
  <si>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</si>
  <si>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</si>
  <si>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</si>
  <si>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</si>
  <si>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</si>
  <si>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</si>
  <si>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</si>
  <si>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</si>
  <si>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</si>
  <si>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</si>
  <si>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</si>
  <si>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</si>
  <si>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</si>
  <si>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symboliczna, funkcja osadnicza</t>
  </si>
  <si>
    <t>funkcja turystyczna, funkcja inna niż wymieniona w pkt 1–11</t>
  </si>
  <si>
    <t>Wilcze Gardło, Boisko sportowe</t>
  </si>
  <si>
    <t>Bartłomiej Szypuła</t>
  </si>
  <si>
    <t>Wilcze Gardło, Zespół osiedla Wilcze Gardło</t>
  </si>
  <si>
    <t>Wilcze Gardło, ul. Krokusów</t>
  </si>
  <si>
    <t>Wilcze Gardło, ul. Goździków, Azalii</t>
  </si>
  <si>
    <t>Wilcze Gardło, ul. Magnolii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</si>
</sst>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0.21299999999999999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7.5350000000000001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7.4379999999999997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21.995000000000001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19.79</v>
      </c>
    </row>
    <row r="11" spans="1:5" x14ac:dyDescent="0.25">
      <c r="A11" t="s">
        <v>94</v>
      </c>
      <c r="B11" t="s">
        <v>95</v>
      </c>
      <c r="C11" t="s">
        <v>96</v>
      </c>
      <c r="D11" s="3">
        <v>0.04</v>
      </c>
    </row>
    <row r="12" spans="1:5" x14ac:dyDescent="0.25">
      <c r="A12" t="s">
        <v>100</v>
      </c>
      <c r="B12" t="s">
        <v>101</v>
      </c>
      <c r="C12" t="s">
        <v>102</v>
      </c>
      <c r="D12" s="3">
        <v>46.957000000000001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8.173</v>
      </c>
    </row>
    <row r="14" spans="1:5" x14ac:dyDescent="0.25">
      <c r="A14" t="s">
        <v>112</v>
      </c>
      <c r="B14" t="s">
        <v>113</v>
      </c>
      <c r="C14" t="s">
        <v>113</v>
      </c>
      <c r="D14" s="3">
        <v>1.915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8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-1.1674274294983507</v>
      </c>
    </row>
    <row r="6" spans="1:4" x14ac:dyDescent="0.25">
      <c r="A6" t="s">
        <v>73</v>
      </c>
      <c r="B6" t="s">
        <v>74</v>
      </c>
      <c r="C6" t="s">
        <v>75</v>
      </c>
      <c r="D6" s="3">
        <v>-1.4116103663698807</v>
      </c>
    </row>
    <row r="7" spans="1:4" x14ac:dyDescent="0.25">
      <c r="A7" t="s">
        <v>79</v>
      </c>
      <c r="B7" t="s">
        <v>80</v>
      </c>
      <c r="C7" t="s">
        <v>81</v>
      </c>
      <c r="D7" s="3">
        <v>0.15607010911818608</v>
      </c>
    </row>
    <row r="8" spans="1:4" x14ac:dyDescent="0.25">
      <c r="A8" t="s">
        <v>85</v>
      </c>
      <c r="B8" t="s">
        <v>86</v>
      </c>
      <c r="C8" t="s">
        <v>87</v>
      </c>
      <c r="D8" s="3">
        <v>3.3573941407322963</v>
      </c>
    </row>
    <row r="9" spans="1:4" x14ac:dyDescent="0.25">
      <c r="A9" t="s">
        <v>91</v>
      </c>
      <c r="B9" t="s">
        <v>92</v>
      </c>
      <c r="C9" t="s">
        <v>93</v>
      </c>
      <c r="D9" s="3">
        <v>0.30215636755143849</v>
      </c>
    </row>
    <row r="10" spans="1:4" x14ac:dyDescent="0.25">
      <c r="A10" t="s">
        <v>97</v>
      </c>
      <c r="B10" t="s">
        <v>98</v>
      </c>
      <c r="C10" t="s">
        <v>99</v>
      </c>
      <c r="D10" s="3">
        <v>-0.6526544934963715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-1.0111290119262841</v>
      </c>
    </row>
    <row r="12" spans="1:4" x14ac:dyDescent="0.25">
      <c r="A12" t="s">
        <v>109</v>
      </c>
      <c r="B12" t="s">
        <v>110</v>
      </c>
      <c r="C12" t="s">
        <v>111</v>
      </c>
      <c r="D12" s="3">
        <v>-1.5748168507694928</v>
      </c>
    </row>
    <row r="13" spans="1:4" x14ac:dyDescent="0.25">
      <c r="A13" t="s">
        <v>114</v>
      </c>
      <c r="B13" t="s">
        <v>115</v>
      </c>
      <c r="C13" t="s">
        <v>115</v>
      </c>
      <c r="D13" s="3">
        <v>1.0666431163470174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HYPERLINK("http://gridw.home.pl/pub/audyt/Dokumentacja_fotograficzna_kartograficzna/ID_261/Mapa_ID_261.jpg","Mapa_ID_261.jpg")</f>
        <v>Mapa_ID_261.jpg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45042</v>
      </c>
      <c r="F6">
        <v>18.569503999999998</v>
      </c>
      <c r="G6">
        <v>50.258982000000003</v>
      </c>
      <c r="H6" s="12" t="str">
        <f>HYPERLINK("https://gridw.home.pl/pub/audyt/Dokumentacja_fotograficzna_kartograficzna/ID_261/261_1.jpg","261_1")</f>
        <v>261_1</v>
      </c>
    </row>
    <row r="7" spans="1:8" x14ac:dyDescent="0.25">
      <c r="A7">
        <v>2</v>
      </c>
      <c r="B7" t="s">
        <v>48</v>
      </c>
      <c r="C7" t="s">
        <v>120</v>
      </c>
      <c r="D7" s="3" t="s">
        <v>119</v>
      </c>
      <c r="E7" s="20">
        <v>45042</v>
      </c>
      <c r="F7">
        <v>18.572748000000001</v>
      </c>
      <c r="G7">
        <v>50.261352000000002</v>
      </c>
      <c r="H7" s="12" t="str">
        <f>HYPERLINK("https://gridw.home.pl/pub/audyt/Dokumentacja_fotograficzna_kartograficzna/ID_261/261_2.jpg","261_2")</f>
        <v>261_2</v>
      </c>
    </row>
    <row r="8" spans="1:8" x14ac:dyDescent="0.25">
      <c r="A8">
        <v>3</v>
      </c>
      <c r="B8" t="s">
        <v>48</v>
      </c>
      <c r="C8" t="s">
        <v>121</v>
      </c>
      <c r="D8" s="3" t="s">
        <v>119</v>
      </c>
      <c r="E8" s="20">
        <v>45042</v>
      </c>
      <c r="F8">
        <v>18.570036000000002</v>
      </c>
      <c r="G8">
        <v>50.261482000000001</v>
      </c>
      <c r="H8" s="12" t="str">
        <f>HYPERLINK("https://gridw.home.pl/pub/audyt/Dokumentacja_fotograficzna_kartograficzna/ID_261/261_3.jpg","261_3")</f>
        <v>261_3</v>
      </c>
    </row>
    <row r="9" spans="1:8" x14ac:dyDescent="0.25">
      <c r="A9">
        <v>4</v>
      </c>
      <c r="B9" t="s">
        <v>48</v>
      </c>
      <c r="C9" t="s">
        <v>122</v>
      </c>
      <c r="D9" s="3" t="s">
        <v>119</v>
      </c>
      <c r="E9" s="20">
        <v>45042</v>
      </c>
      <c r="F9">
        <v>18.573971</v>
      </c>
      <c r="G9">
        <v>50.259768999999999</v>
      </c>
      <c r="H9" s="12" t="str">
        <f>HYPERLINK("https://gridw.home.pl/pub/audyt/Dokumentacja_fotograficzna_kartograficzna/ID_261/261_4.jpg","261_4")</f>
        <v>261_4</v>
      </c>
    </row>
    <row r="10" spans="1:8" x14ac:dyDescent="0.25">
      <c r="A10">
        <v>5</v>
      </c>
      <c r="B10" t="s">
        <v>48</v>
      </c>
      <c r="C10" t="s">
        <v>118</v>
      </c>
      <c r="D10" s="3" t="s">
        <v>119</v>
      </c>
      <c r="E10" s="20">
        <v>45042</v>
      </c>
      <c r="F10">
        <v>18.569503999999998</v>
      </c>
      <c r="G10">
        <v>50.258982000000003</v>
      </c>
      <c r="H10" s="12" t="str">
        <f>HYPERLINK("https://gridw.home.pl/pub/audyt/Dokumentacja_fotograficzna_kartograficzna/ID_261/261_5.jpg","261_5")</f>
        <v>261_5</v>
      </c>
    </row>
    <row r="11" spans="1:8" x14ac:dyDescent="0.25">
      <c r="A11">
        <v>6</v>
      </c>
      <c r="B11" t="s">
        <v>48</v>
      </c>
      <c r="C11" t="s">
        <v>120</v>
      </c>
      <c r="D11" s="3" t="s">
        <v>119</v>
      </c>
      <c r="E11" s="20">
        <v>45042</v>
      </c>
      <c r="F11">
        <v>18.572748000000001</v>
      </c>
      <c r="G11">
        <v>50.261352000000002</v>
      </c>
      <c r="H11" s="12" t="str">
        <f>HYPERLINK("https://gridw.home.pl/pub/audyt/Dokumentacja_fotograficzna_kartograficzna/ID_261/261_6.jpg","261_6")</f>
        <v>261_6</v>
      </c>
    </row>
    <row r="12" spans="1:8" x14ac:dyDescent="0.25">
      <c r="A12">
        <v>7</v>
      </c>
      <c r="B12" t="s">
        <v>48</v>
      </c>
      <c r="C12" t="s">
        <v>123</v>
      </c>
      <c r="D12" s="3" t="s">
        <v>119</v>
      </c>
      <c r="E12" s="20">
        <v>45042</v>
      </c>
      <c r="F12">
        <v>18.571387000000001</v>
      </c>
      <c r="G12">
        <v>50.260896000000002</v>
      </c>
      <c r="H12" s="12" t="str">
        <f>HYPERLINK("https://gridw.home.pl/pub/audyt/Dokumentacja_fotograficzna_kartograficzna/ID_261/261_7.jpg","261_7")</f>
        <v>261_7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514249-61C7-4A46-8A55-7FCB64BDF363}"/>
</file>

<file path=customXml/itemProps2.xml><?xml version="1.0" encoding="utf-8"?>
<ds:datastoreItem xmlns:ds="http://schemas.openxmlformats.org/officeDocument/2006/customXml" ds:itemID="{A921B0F1-E31D-451B-9EA7-1E98D661A8C4}"/>
</file>

<file path=customXml/itemProps3.xml><?xml version="1.0" encoding="utf-8"?>
<ds:datastoreItem xmlns:ds="http://schemas.openxmlformats.org/officeDocument/2006/customXml" ds:itemID="{32BAFC55-AE6B-4F38-8339-83ACE115F9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