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9960F686-A79B-43DA-B8D5-B8580C731D6C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C6" i="12"/>
</calcChain>
</file>

<file path=xl/sharedStrings.xml><?xml version="1.0" encoding="utf-8"?>
<sst xmlns="http://schemas.openxmlformats.org/spreadsheetml/2006/main" count="133" uniqueCount="106">
  <si>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</si>
  <si>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</si>
  <si>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</si>
  <si>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</si>
  <si>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</si>
  <si>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</si>
  <si>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</si>
  <si>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</si>
  <si>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</si>
  <si>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</si>
  <si>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</si>
  <si>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</si>
  <si>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</si>
  <si>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</si>
  <si>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</si>
  <si>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</si>
  <si>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</si>
  <si>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</si>
  <si>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</si>
  <si>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</si>
  <si>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</si>
  <si>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</si>
  <si>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</si>
  <si>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</si>
  <si>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</si>
  <si>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</si>
  <si>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</si>
  <si>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</si>
  <si>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</si>
  <si>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</si>
  <si>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</si>
  <si>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</si>
  <si>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</si>
  <si>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</si>
  <si>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</si>
  <si>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</si>
  <si>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</si>
  <si>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</si>
  <si>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</si>
  <si>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</si>
  <si>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</si>
  <si>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</si>
  <si>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</si>
  <si>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</si>
  <si>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</si>
  <si>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</si>
  <si>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</si>
  <si>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</si>
  <si>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24-513.56-031</t>
  </si>
  <si>
    <t>5b</t>
  </si>
  <si>
    <t>E</t>
  </si>
  <si>
    <t>513.56</t>
  </si>
  <si>
    <t>Beskid Żywiecko-Kysucki</t>
  </si>
  <si>
    <t>Gór średnich i wysokich</t>
  </si>
  <si>
    <t>Średniogórskie erozyjne - erozyjne: Regla dolnego</t>
  </si>
  <si>
    <t>H.1a.5.b</t>
  </si>
  <si>
    <t>Zachodniej Części Beskidu Żywieckiego</t>
  </si>
  <si>
    <t>33</t>
  </si>
  <si>
    <t>Żyzna buczyna karpacka, odmiana zachodniokarpacka, forma reglowa</t>
  </si>
  <si>
    <t>III.A.5</t>
  </si>
  <si>
    <t>Podhale, Ziemia Żywiecka, Nowotawska</t>
  </si>
  <si>
    <t>Gmina Rajcza, Powiat żywiecki</t>
  </si>
  <si>
    <t>05.06.2023</t>
  </si>
  <si>
    <t>A. Cieszewska, R. Giedych, J. Adamczyk-Jabłońska, J. Dudek-Klimiuk, P. Wałdykowski</t>
  </si>
  <si>
    <t>1</t>
  </si>
  <si>
    <t>A1</t>
  </si>
  <si>
    <t>A1b</t>
  </si>
  <si>
    <t>1</t>
  </si>
  <si>
    <t>A1</t>
  </si>
  <si>
    <t>A1b</t>
  </si>
  <si>
    <t>2</t>
  </si>
  <si>
    <t>A1</t>
  </si>
  <si>
    <t>A1c</t>
  </si>
  <si>
    <t>2</t>
  </si>
  <si>
    <t>A1</t>
  </si>
  <si>
    <t>A1c</t>
  </si>
  <si>
    <t>3</t>
  </si>
  <si>
    <t>A2</t>
  </si>
  <si>
    <t>A2a</t>
  </si>
  <si>
    <t>3</t>
  </si>
  <si>
    <t>A2</t>
  </si>
  <si>
    <t>A2a</t>
  </si>
  <si>
    <t>4</t>
  </si>
  <si>
    <t>A5</t>
  </si>
  <si>
    <t>4</t>
  </si>
  <si>
    <t>A5</t>
  </si>
  <si>
    <t>5</t>
  </si>
  <si>
    <t>A8</t>
  </si>
  <si>
    <t>A8a</t>
  </si>
  <si>
    <t>5</t>
  </si>
  <si>
    <t>A8</t>
  </si>
  <si>
    <t>A8a</t>
  </si>
  <si>
    <t>6</t>
  </si>
  <si>
    <t>A8</t>
  </si>
  <si>
    <t>A8c</t>
  </si>
  <si>
    <t>6</t>
  </si>
  <si>
    <t>A8</t>
  </si>
  <si>
    <t>A8c</t>
  </si>
  <si>
    <t>7</t>
  </si>
  <si>
    <t>A10</t>
  </si>
  <si>
    <t>7</t>
  </si>
  <si>
    <t>A10</t>
  </si>
  <si>
    <t>funkcja produkcji rolnej, funkcja ochrony przyrody</t>
  </si>
  <si>
    <t>funkcja turystyczna, funkcja ekologiczna</t>
  </si>
  <si>
    <t>Strome stoki w rejonie Hali Śrubita z pozostałością krajobrazów pasterskich</t>
  </si>
  <si>
    <t>Adam Kaliszuk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</si>
</sst>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7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2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100</v>
      </c>
    </row>
    <row r="7" spans="1:5" x14ac:dyDescent="0.25">
      <c r="A7" t="s">
        <v>70</v>
      </c>
      <c r="B7" t="s">
        <v>71</v>
      </c>
      <c r="C7" t="s">
        <v>72</v>
      </c>
      <c r="D7" s="3">
        <v>6</v>
      </c>
    </row>
    <row r="8" spans="1:5" x14ac:dyDescent="0.25">
      <c r="A8" t="s">
        <v>76</v>
      </c>
      <c r="B8" t="s">
        <v>77</v>
      </c>
      <c r="C8" t="s">
        <v>78</v>
      </c>
      <c r="D8" s="3">
        <v>2</v>
      </c>
    </row>
    <row r="9" spans="1:5" x14ac:dyDescent="0.25">
      <c r="A9" t="s">
        <v>82</v>
      </c>
      <c r="B9" t="s">
        <v>83</v>
      </c>
      <c r="C9" t="s">
        <v>83</v>
      </c>
      <c r="D9" s="3">
        <v>100</v>
      </c>
    </row>
    <row r="10" spans="1:5" x14ac:dyDescent="0.25">
      <c r="A10" t="s">
        <v>86</v>
      </c>
      <c r="B10" t="s">
        <v>87</v>
      </c>
      <c r="C10" t="s">
        <v>88</v>
      </c>
      <c r="D10" s="3">
        <v>41.66</v>
      </c>
    </row>
    <row r="11" spans="1:5" x14ac:dyDescent="0.25">
      <c r="A11" t="s">
        <v>92</v>
      </c>
      <c r="B11" t="s">
        <v>93</v>
      </c>
      <c r="C11" t="s">
        <v>94</v>
      </c>
      <c r="D11" s="3">
        <v>58.338000000000001</v>
      </c>
    </row>
    <row r="12" spans="1:5" x14ac:dyDescent="0.25">
      <c r="A12" t="s">
        <v>98</v>
      </c>
      <c r="B12" t="s">
        <v>99</v>
      </c>
      <c r="C12" t="s">
        <v>99</v>
      </c>
      <c r="D12" s="3">
        <v>0.997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1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102</v>
      </c>
      <c r="C8" s="11"/>
    </row>
    <row r="9" spans="1:3" x14ac:dyDescent="0.25">
      <c r="A9" s="1" t="s">
        <v>27</v>
      </c>
      <c r="B9" s="10" t="s">
        <v>103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1"/>
  <sheetViews>
    <sheetView workbookViewId="0">
      <selection activeCell="C41" sqref="C41"/>
    </sheetView>
  </sheetViews>
  <sheetFormatPr defaultRowHeight="14.3" x14ac:dyDescent="0.25"/>
  <cols>
    <col min="1" max="1" width="3.1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0.39606847321373595</v>
      </c>
    </row>
    <row r="6" spans="1:4" x14ac:dyDescent="0.25">
      <c r="A6" t="s">
        <v>73</v>
      </c>
      <c r="B6" t="s">
        <v>74</v>
      </c>
      <c r="C6" t="s">
        <v>75</v>
      </c>
      <c r="D6" s="3">
        <v>0.58909018851653017</v>
      </c>
    </row>
    <row r="7" spans="1:4" x14ac:dyDescent="0.25">
      <c r="A7" t="s">
        <v>79</v>
      </c>
      <c r="B7" t="s">
        <v>80</v>
      </c>
      <c r="C7" t="s">
        <v>81</v>
      </c>
      <c r="D7" s="3">
        <v>-4.0555355282690712E-2</v>
      </c>
    </row>
    <row r="8" spans="1:4" x14ac:dyDescent="0.25">
      <c r="A8" t="s">
        <v>84</v>
      </c>
      <c r="B8" t="s">
        <v>85</v>
      </c>
      <c r="C8" t="s">
        <v>85</v>
      </c>
      <c r="D8" s="3">
        <v>0.18898223650998483</v>
      </c>
    </row>
    <row r="9" spans="1:4" x14ac:dyDescent="0.25">
      <c r="A9" t="s">
        <v>89</v>
      </c>
      <c r="B9" t="s">
        <v>90</v>
      </c>
      <c r="C9" t="s">
        <v>91</v>
      </c>
      <c r="D9" s="3">
        <v>1.9962873245886612</v>
      </c>
    </row>
    <row r="10" spans="1:4" x14ac:dyDescent="0.25">
      <c r="A10" t="s">
        <v>95</v>
      </c>
      <c r="B10" t="s">
        <v>96</v>
      </c>
      <c r="C10" t="s">
        <v>97</v>
      </c>
      <c r="D10" s="3">
        <v>-1.6926744251694763</v>
      </c>
    </row>
    <row r="11" spans="1:4" x14ac:dyDescent="0.25">
      <c r="A11" t="s">
        <v>100</v>
      </c>
      <c r="B11" t="s">
        <v>101</v>
      </c>
      <c r="C11" t="s">
        <v>101</v>
      </c>
      <c r="D11" s="3">
        <v>0.26625265016464655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HYPERLINK("http://gridw.home.pl/pub/audyt/Dokumentacja_fotograficzna_kartograficzna/ID_1872/Mapa_ID_1872.jpg","Mapa_ID_1872.jpg")</f>
        <v>Mapa_ID_1872.jpg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6"/>
  <sheetViews>
    <sheetView tabSelected="1" workbookViewId="0">
      <selection activeCell="A6" sqref="A6:H6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104</v>
      </c>
      <c r="D6" s="3" t="s">
        <v>105</v>
      </c>
      <c r="E6" s="20">
        <v>45041</v>
      </c>
      <c r="F6">
        <v>19.001389</v>
      </c>
      <c r="G6">
        <v>49.4</v>
      </c>
      <c r="H6" s="12" t="str">
        <f>HYPERLINK("https://gridw.home.pl/pub/audyt/Dokumentacja_fotograficzna_kartograficzna/ID_1872/1872_1.jpg","1872_1")</f>
        <v>1872_1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05A37B3-56D7-46E2-B74F-5E144CCAB372}"/>
</file>

<file path=customXml/itemProps2.xml><?xml version="1.0" encoding="utf-8"?>
<ds:datastoreItem xmlns:ds="http://schemas.openxmlformats.org/officeDocument/2006/customXml" ds:itemID="{1CF3EBC3-5AD9-4E29-A222-300D0213AB6E}"/>
</file>

<file path=customXml/itemProps3.xml><?xml version="1.0" encoding="utf-8"?>
<ds:datastoreItem xmlns:ds="http://schemas.openxmlformats.org/officeDocument/2006/customXml" ds:itemID="{ABF7F02E-3D5A-4258-A1F4-FD7B50BC583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