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4DA27F3-921C-4DCC-A568-C49585E6E00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<sst xmlns="http://schemas.openxmlformats.org/spreadsheetml/2006/main" count="173" uniqueCount="138">
  <si>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</si>
  <si>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</si>
  <si>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</si>
  <si>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</si>
  <si>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</si>
  <si>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</si>
  <si>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</si>
  <si>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</si>
  <si>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</si>
  <si>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</si>
  <si>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</si>
  <si>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</si>
  <si>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</si>
  <si>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</si>
  <si>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</si>
  <si>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</si>
  <si>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</si>
  <si>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</si>
  <si>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</si>
  <si>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</si>
  <si>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</si>
  <si>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</si>
  <si>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</si>
  <si>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</si>
  <si>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</si>
  <si>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</si>
  <si>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</si>
  <si>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</si>
  <si>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</si>
  <si>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</si>
  <si>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</si>
  <si>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</si>
  <si>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</si>
  <si>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</si>
  <si>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</si>
  <si>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</si>
  <si>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</si>
  <si>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</si>
  <si>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</si>
  <si>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</si>
  <si>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</si>
  <si>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</si>
  <si>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</si>
  <si>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</si>
  <si>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</si>
  <si>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</si>
  <si>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</si>
  <si>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</si>
  <si>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24-341.25-027</t>
  </si>
  <si>
    <t>9a</t>
  </si>
  <si>
    <t>D</t>
  </si>
  <si>
    <t>341.25</t>
  </si>
  <si>
    <t>Obniżenie Górnej Warty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</si>
  <si>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</si>
  <si>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</si>
  <si>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</si>
  <si>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</si>
  <si>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</si>
  <si>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</si>
  <si>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II.A.27; II.A.25</t>
  </si>
  <si>
    <t>Ziemia Nidziańska i Pinczowska; Jura Krakowsko-Częstochowska – część środkowa</t>
  </si>
  <si>
    <t>Gmina Żarki, Powiat myszkowski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</si>
  <si>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</si>
  <si>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</si>
  <si>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</si>
  <si>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</si>
  <si>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</si>
  <si>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</si>
  <si>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</si>
  <si>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</si>
  <si>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</si>
  <si>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</si>
  <si>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</si>
  <si>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</si>
  <si>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</si>
  <si>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</si>
  <si>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</si>
  <si>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</si>
  <si>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</si>
  <si>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</si>
  <si>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</si>
  <si>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</si>
  <si>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</si>
  <si>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</si>
  <si>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</si>
  <si>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</si>
  <si>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</si>
  <si>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</si>
  <si>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</si>
  <si>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</si>
  <si>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</si>
  <si>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</si>
  <si>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</si>
  <si>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</si>
  <si>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</si>
  <si>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</si>
  <si>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</si>
  <si>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</si>
  <si>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</si>
  <si>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</si>
  <si>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</si>
  <si>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</si>
  <si>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</si>
  <si>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</si>
  <si>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</si>
  <si>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</si>
  <si>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</si>
  <si>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</si>
  <si>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</si>
  <si>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</si>
  <si>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</si>
  <si>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</si>
  <si>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</si>
  <si>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</si>
  <si>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</si>
  <si>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</si>
  <si>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</si>
  <si>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</si>
  <si>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</si>
  <si>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</si>
  <si>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</si>
  <si>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</si>
  <si>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</si>
  <si>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B5</t>
  </si>
  <si>
    <t>B5a</t>
  </si>
  <si>
    <t>2</t>
  </si>
  <si>
    <t>B6</t>
  </si>
  <si>
    <t>B6b</t>
  </si>
  <si>
    <t>Żarki - cmentarz żydowski, synagoga, układ ponad 30 stodół, sanktuarium Matki Bozej Lesniowskiej, stary młyn - muzeum dawnych rzemiosł, Szlak Zabytków Techniki</t>
  </si>
  <si>
    <t>funkcja osadnicza, funkcja ochrony przyrody</t>
  </si>
  <si>
    <t>funkcja symboliczna, funkcja estetyczna</t>
  </si>
  <si>
    <t>Zespół stodół w Żarkach. Widok od strony rynku</t>
  </si>
  <si>
    <t>Anna Żemła-Siesicka</t>
  </si>
  <si>
    <t>Stary Rynek i kościół św. Apostołów Szymona i Judy Tadeusza w Żarkach</t>
  </si>
  <si>
    <t>Park z Sanktuarium Matki Bożej Leśniowskiej Patronki Rodzin</t>
  </si>
  <si>
    <t>Widok na Żarki z sąsiedniej jednostki. Na pierwszym planie cmentarz, za nim zespół stodół oraz widoczna wieża kościoła</t>
  </si>
  <si>
    <t>Cmentarz Żydowski w Żarkach</t>
  </si>
  <si>
    <t>Widok na stawy przy ul. Steinkellera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</si>
</sst>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9.8000000000000004E-2</v>
      </c>
    </row>
    <row r="7" spans="1:5" x14ac:dyDescent="0.25">
      <c r="A7" t="s">
        <v>70</v>
      </c>
      <c r="B7" t="s">
        <v>71</v>
      </c>
      <c r="C7" t="s">
        <v>72</v>
      </c>
      <c r="D7" s="3">
        <v>3.9980000000000002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5.2930000000000001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17.713000000000001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1.728</v>
      </c>
    </row>
    <row r="11" spans="1:5" x14ac:dyDescent="0.25">
      <c r="A11" t="s">
        <v>94</v>
      </c>
      <c r="B11" t="s">
        <v>95</v>
      </c>
      <c r="C11" t="s">
        <v>96</v>
      </c>
      <c r="D11" s="3">
        <v>22.399000000000001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49.265999999999998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6.4969999999999999</v>
      </c>
    </row>
    <row r="14" spans="1:5" x14ac:dyDescent="0.25">
      <c r="A14" t="s">
        <v>112</v>
      </c>
      <c r="B14" t="s">
        <v>113</v>
      </c>
      <c r="C14" t="s">
        <v>113</v>
      </c>
      <c r="D14" s="3">
        <v>1.946</v>
      </c>
    </row>
    <row r="15" spans="1:5" x14ac:dyDescent="0.25">
      <c r="A15" t="s">
        <v>116</v>
      </c>
      <c r="B15" t="s">
        <v>117</v>
      </c>
      <c r="C15" t="s">
        <v>118</v>
      </c>
      <c r="D15" s="3">
        <v>1.74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0.28999999999999998</v>
      </c>
    </row>
    <row r="7" spans="1:5" x14ac:dyDescent="0.25">
      <c r="A7" t="s">
        <v>125</v>
      </c>
      <c r="B7" t="s">
        <v>126</v>
      </c>
      <c r="C7" t="s">
        <v>127</v>
      </c>
      <c r="D7" s="3">
        <v>0.28999999999999998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134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128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129</v>
      </c>
      <c r="C8" s="11"/>
    </row>
    <row r="9" spans="1:3" x14ac:dyDescent="0.25">
      <c r="A9" s="1" t="s">
        <v>27</v>
      </c>
      <c r="B9" s="10" t="s">
        <v>130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-1.037111460664031</v>
      </c>
    </row>
    <row r="6" spans="1:4" x14ac:dyDescent="0.25">
      <c r="A6" t="s">
        <v>73</v>
      </c>
      <c r="B6" t="s">
        <v>74</v>
      </c>
      <c r="C6" t="s">
        <v>75</v>
      </c>
      <c r="D6" s="3">
        <v>-1.9848835763782555</v>
      </c>
    </row>
    <row r="7" spans="1:4" x14ac:dyDescent="0.25">
      <c r="A7" t="s">
        <v>79</v>
      </c>
      <c r="B7" t="s">
        <v>80</v>
      </c>
      <c r="C7" t="s">
        <v>81</v>
      </c>
      <c r="D7" s="3">
        <v>-0.80653554458814691</v>
      </c>
    </row>
    <row r="8" spans="1:4" x14ac:dyDescent="0.25">
      <c r="A8" t="s">
        <v>85</v>
      </c>
      <c r="B8" t="s">
        <v>86</v>
      </c>
      <c r="C8" t="s">
        <v>87</v>
      </c>
      <c r="D8" s="3">
        <v>2.9433959387929138</v>
      </c>
    </row>
    <row r="9" spans="1:4" x14ac:dyDescent="0.25">
      <c r="A9" t="s">
        <v>91</v>
      </c>
      <c r="B9" t="s">
        <v>92</v>
      </c>
      <c r="C9" t="s">
        <v>93</v>
      </c>
      <c r="D9" s="3">
        <v>-0.48601699037801666</v>
      </c>
    </row>
    <row r="10" spans="1:4" x14ac:dyDescent="0.25">
      <c r="A10" t="s">
        <v>97</v>
      </c>
      <c r="B10" t="s">
        <v>98</v>
      </c>
      <c r="C10" t="s">
        <v>99</v>
      </c>
      <c r="D10" s="3">
        <v>-4.0669798309676521E-2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-0.49608300561863239</v>
      </c>
    </row>
    <row r="12" spans="1:4" x14ac:dyDescent="0.25">
      <c r="A12" t="s">
        <v>109</v>
      </c>
      <c r="B12" t="s">
        <v>110</v>
      </c>
      <c r="C12" t="s">
        <v>111</v>
      </c>
      <c r="D12" s="3">
        <v>-1.0114574066317354</v>
      </c>
    </row>
    <row r="13" spans="1:4" x14ac:dyDescent="0.25">
      <c r="A13" t="s">
        <v>114</v>
      </c>
      <c r="B13" t="s">
        <v>115</v>
      </c>
      <c r="C13" t="s">
        <v>115</v>
      </c>
      <c r="D13" s="3">
        <v>0.94669861518066933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-0.37341854357745946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HYPERLINK("http://gridw.home.pl/pub/audyt/Dokumentacja_fotograficzna_kartograficzna/ID_788/Mapa_ID_788.jpg","Mapa_ID_788.jpg")</f>
        <v>Mapa_ID_788.jpg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131</v>
      </c>
      <c r="D6" s="3" t="s">
        <v>132</v>
      </c>
      <c r="E6" s="20">
        <v>44645</v>
      </c>
      <c r="F6">
        <v>19.368455999999998</v>
      </c>
      <c r="G6">
        <v>50.626350000000002</v>
      </c>
      <c r="H6" s="12" t="str">
        <f>HYPERLINK("https://gridw.home.pl/pub/audyt/Dokumentacja_fotograficzna_kartograficzna/ID_788/788_1.jpg","788_1")</f>
        <v>788_1</v>
      </c>
    </row>
    <row r="7" spans="1:8" x14ac:dyDescent="0.25">
      <c r="A7">
        <v>2</v>
      </c>
      <c r="B7" t="s">
        <v>48</v>
      </c>
      <c r="C7" t="s">
        <v>133</v>
      </c>
      <c r="D7" s="3" t="s">
        <v>132</v>
      </c>
      <c r="E7" s="20">
        <v>44645</v>
      </c>
      <c r="F7">
        <v>19.363913</v>
      </c>
      <c r="G7">
        <v>50.626300000000001</v>
      </c>
      <c r="H7" s="12" t="str">
        <f>HYPERLINK("https://gridw.home.pl/pub/audyt/Dokumentacja_fotograficzna_kartograficzna/ID_788/788_2.jpg","788_2")</f>
        <v>788_2</v>
      </c>
    </row>
    <row r="8" spans="1:8" x14ac:dyDescent="0.25">
      <c r="A8">
        <v>3</v>
      </c>
      <c r="B8" t="s">
        <v>48</v>
      </c>
      <c r="C8" t="s">
        <v>134</v>
      </c>
      <c r="D8" s="3" t="s">
        <v>132</v>
      </c>
      <c r="E8" s="20">
        <v>44645</v>
      </c>
      <c r="F8">
        <v>19.375294</v>
      </c>
      <c r="G8">
        <v>50.632179999999998</v>
      </c>
      <c r="H8" s="12" t="str">
        <f>HYPERLINK("https://gridw.home.pl/pub/audyt/Dokumentacja_fotograficzna_kartograficzna/ID_788/788_3.jpg","788_3")</f>
        <v>788_3</v>
      </c>
    </row>
    <row r="9" spans="1:8" x14ac:dyDescent="0.25">
      <c r="A9">
        <v>4</v>
      </c>
      <c r="B9" t="s">
        <v>48</v>
      </c>
      <c r="C9" t="s">
        <v>135</v>
      </c>
      <c r="D9" s="3" t="s">
        <v>132</v>
      </c>
      <c r="E9" s="20">
        <v>44645</v>
      </c>
      <c r="F9">
        <v>19.378278000000002</v>
      </c>
      <c r="G9">
        <v>50.624299999999998</v>
      </c>
      <c r="H9" s="12" t="str">
        <f>HYPERLINK("https://gridw.home.pl/pub/audyt/Dokumentacja_fotograficzna_kartograficzna/ID_788/788_4.jpg","788_4")</f>
        <v>788_4</v>
      </c>
    </row>
    <row r="10" spans="1:8" x14ac:dyDescent="0.25">
      <c r="A10">
        <v>5</v>
      </c>
      <c r="B10" t="s">
        <v>48</v>
      </c>
      <c r="C10" t="s">
        <v>136</v>
      </c>
      <c r="D10" s="3" t="s">
        <v>132</v>
      </c>
      <c r="E10" s="20">
        <v>44645</v>
      </c>
      <c r="F10">
        <v>19.360541000000001</v>
      </c>
      <c r="G10">
        <v>50.629649999999998</v>
      </c>
      <c r="H10" s="12" t="str">
        <f>HYPERLINK("https://gridw.home.pl/pub/audyt/Dokumentacja_fotograficzna_kartograficzna/ID_788/788_5.jpg","788_5")</f>
        <v>788_5</v>
      </c>
    </row>
    <row r="11" spans="1:8" x14ac:dyDescent="0.25">
      <c r="A11">
        <v>6</v>
      </c>
      <c r="B11" t="s">
        <v>48</v>
      </c>
      <c r="C11" t="s">
        <v>137</v>
      </c>
      <c r="D11" s="3" t="s">
        <v>132</v>
      </c>
      <c r="E11" s="20">
        <v>44645</v>
      </c>
      <c r="F11">
        <v>19.359704000000001</v>
      </c>
      <c r="G11">
        <v>50.622300000000003</v>
      </c>
      <c r="H11" s="12" t="str">
        <f>HYPERLINK("https://gridw.home.pl/pub/audyt/Dokumentacja_fotograficzna_kartograficzna/ID_788/788_6.jpg","788_6")</f>
        <v>788_6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980A39-C2FE-4558-9058-8F4BB16AF8F0}"/>
</file>

<file path=customXml/itemProps2.xml><?xml version="1.0" encoding="utf-8"?>
<ds:datastoreItem xmlns:ds="http://schemas.openxmlformats.org/officeDocument/2006/customXml" ds:itemID="{1F7FDC4B-F32D-4D4D-BD86-0D8F2BCA3551}"/>
</file>

<file path=customXml/itemProps3.xml><?xml version="1.0" encoding="utf-8"?>
<ds:datastoreItem xmlns:ds="http://schemas.openxmlformats.org/officeDocument/2006/customXml" ds:itemID="{A73786FC-A712-4056-BD93-0C9617C19B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