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56891AA-A2CE-4954-ABA7-36B89AAA739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<sst xmlns="http://schemas.openxmlformats.org/spreadsheetml/2006/main" count="182" uniqueCount="141">
  <si>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</si>
  <si>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</si>
  <si>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</si>
  <si>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</si>
  <si>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</si>
  <si>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</si>
  <si>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</si>
  <si>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</si>
  <si>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</si>
  <si>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</si>
  <si>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</si>
  <si>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</si>
  <si>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</si>
  <si>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</si>
  <si>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</si>
  <si>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</si>
  <si>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</si>
  <si>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</si>
  <si>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</si>
  <si>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</si>
  <si>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</si>
  <si>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</si>
  <si>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</si>
  <si>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</si>
  <si>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</si>
  <si>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</si>
  <si>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</si>
  <si>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</si>
  <si>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</si>
  <si>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</si>
  <si>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</si>
  <si>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</si>
  <si>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</si>
  <si>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</si>
  <si>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</si>
  <si>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</si>
  <si>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</si>
  <si>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</si>
  <si>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</si>
  <si>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</si>
  <si>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</si>
  <si>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</si>
  <si>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</si>
  <si>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</si>
  <si>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</si>
  <si>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</si>
  <si>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</si>
  <si>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</si>
  <si>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24-341.31-026</t>
  </si>
  <si>
    <t>8e</t>
  </si>
  <si>
    <t>B</t>
  </si>
  <si>
    <t>341.31</t>
  </si>
  <si>
    <t>Wyżyna Częstochowska</t>
  </si>
  <si>
    <t>Nizin; Wyżyn i niskich gór</t>
  </si>
  <si>
    <t>peryglacjalne: równinne i faliste; 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</si>
  <si>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</si>
  <si>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</si>
  <si>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</si>
  <si>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</si>
  <si>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</si>
  <si>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</si>
  <si>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Janów, Powiat częstochowski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</si>
  <si>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</si>
  <si>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</si>
  <si>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</si>
  <si>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</si>
  <si>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</si>
  <si>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</si>
  <si>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</si>
  <si>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</si>
  <si>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</si>
  <si>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</si>
  <si>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</si>
  <si>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</si>
  <si>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</si>
  <si>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</si>
  <si>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</si>
  <si>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</si>
  <si>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</si>
  <si>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</si>
  <si>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</si>
  <si>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</si>
  <si>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</si>
  <si>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</si>
  <si>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</si>
  <si>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</si>
  <si>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</si>
  <si>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</si>
  <si>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</si>
  <si>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</si>
  <si>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</si>
  <si>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</si>
  <si>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</si>
  <si>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</si>
  <si>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</si>
  <si>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</si>
  <si>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</si>
  <si>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</si>
  <si>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</si>
  <si>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</si>
  <si>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</si>
  <si>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</si>
  <si>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</si>
  <si>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</si>
  <si>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</si>
  <si>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</si>
  <si>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</si>
  <si>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</si>
  <si>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</si>
  <si>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</si>
  <si>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</si>
  <si>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</si>
  <si>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</si>
  <si>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</si>
  <si>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</si>
  <si>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</si>
  <si>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</si>
  <si>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</si>
  <si>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</si>
  <si>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</si>
  <si>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</si>
  <si>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</si>
  <si>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</si>
  <si>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</si>
  <si>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</si>
  <si>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</si>
  <si>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</si>
  <si>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</si>
  <si>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Założenia Parkow-Pałacowe Złotego Potoku, założenia rezydencjonalne Pałac Raczyńkich, dwór Krasińskich), tradycje ochrony krajobrazu</t>
  </si>
  <si>
    <t>funkcja symboliczna, funkcja turystyczna</t>
  </si>
  <si>
    <t>funkcja estetyczna, funkcja ochrony przyrody</t>
  </si>
  <si>
    <t>Aleja wejściowa do zespołu Parkowego w Złotym Potoku, po prawej obelisk upamiętniający Jana Kiepurę</t>
  </si>
  <si>
    <t>Urszula Myga-Piątek</t>
  </si>
  <si>
    <t>Przedpole widokowe stawu Irydion na Płaca Raczyńskich</t>
  </si>
  <si>
    <t>Staw Irydion jako przedpole widokowe na Pałac Raczyńskich, dwór Krasińskiego i elementy małej architektury</t>
  </si>
  <si>
    <t>Wiercica na terenie Zespołu pałacowo-Parkowego w Złotym Potoku</t>
  </si>
  <si>
    <t>Zabytkowy mostek na kaskadzie Wiercicy</t>
  </si>
  <si>
    <t>Zabudowania dworskie (dawne czworaki i elektrownia wodna) na terenie zespołu Parkowo-pałacowego  w Złotym Potoku</t>
  </si>
  <si>
    <t>Figura Chrystusa przed wejściem do zabytkowego budynku Nadleśnictwa Złoty Potok</t>
  </si>
  <si>
    <t>Dawne zabudowania dworskie – obecnie Stajnia Viking</t>
  </si>
  <si>
    <t>Fragment zabytkowej alei Klonowej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</si>
</sst>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1.38</v>
      </c>
    </row>
    <row r="7" spans="1:5" x14ac:dyDescent="0.25">
      <c r="A7" t="s">
        <v>70</v>
      </c>
      <c r="B7" t="s">
        <v>71</v>
      </c>
      <c r="C7" t="s">
        <v>72</v>
      </c>
      <c r="D7" s="3">
        <v>8.2899999999999991</v>
      </c>
    </row>
    <row r="8" spans="1:5" x14ac:dyDescent="0.25">
      <c r="A8" t="s">
        <v>76</v>
      </c>
      <c r="B8" t="s">
        <v>77</v>
      </c>
      <c r="C8" t="s">
        <v>78</v>
      </c>
      <c r="D8" s="3">
        <v>0.97199999999999998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4.2009999999999996</v>
      </c>
    </row>
    <row r="10" spans="1:5" x14ac:dyDescent="0.25">
      <c r="A10" t="s">
        <v>88</v>
      </c>
      <c r="B10" t="s">
        <v>89</v>
      </c>
      <c r="C10" t="s">
        <v>90</v>
      </c>
      <c r="D10" s="3">
        <v>2.3540000000000001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48.198999999999998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29.181999999999999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4.93</v>
      </c>
    </row>
    <row r="14" spans="1:5" x14ac:dyDescent="0.25">
      <c r="A14" t="s">
        <v>112</v>
      </c>
      <c r="B14" t="s">
        <v>113</v>
      </c>
      <c r="C14" t="s">
        <v>114</v>
      </c>
      <c r="D14" s="3">
        <v>13.555999999999999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2.6070000000000002</v>
      </c>
    </row>
    <row r="16" spans="1:5" x14ac:dyDescent="0.25">
      <c r="A16" t="s">
        <v>124</v>
      </c>
      <c r="B16" t="s">
        <v>125</v>
      </c>
      <c r="C16" t="s">
        <v>125</v>
      </c>
      <c r="D16" s="3">
        <v>1.8660000000000001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" customWidth="1"/>
    <col min="3" max="3" width="111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-0.39945843845282525</v>
      </c>
    </row>
    <row r="6" spans="1:4" x14ac:dyDescent="0.25">
      <c r="A6" t="s">
        <v>73</v>
      </c>
      <c r="B6" t="s">
        <v>74</v>
      </c>
      <c r="C6" t="s">
        <v>75</v>
      </c>
      <c r="D6" s="3">
        <v>1.0139021184631278</v>
      </c>
    </row>
    <row r="7" spans="1:4" x14ac:dyDescent="0.25">
      <c r="A7" t="s">
        <v>79</v>
      </c>
      <c r="B7" t="s">
        <v>80</v>
      </c>
      <c r="C7" t="s">
        <v>81</v>
      </c>
      <c r="D7" s="3">
        <v>3.7028525366847882E-3</v>
      </c>
    </row>
    <row r="8" spans="1:4" x14ac:dyDescent="0.25">
      <c r="A8" t="s">
        <v>85</v>
      </c>
      <c r="B8" t="s">
        <v>86</v>
      </c>
      <c r="C8" t="s">
        <v>87</v>
      </c>
      <c r="D8" s="3">
        <v>1.3804198341202536</v>
      </c>
    </row>
    <row r="9" spans="1:4" x14ac:dyDescent="0.25">
      <c r="A9" t="s">
        <v>91</v>
      </c>
      <c r="B9" t="s">
        <v>92</v>
      </c>
      <c r="C9" t="s">
        <v>93</v>
      </c>
      <c r="D9" s="3">
        <v>1.5224409446191554</v>
      </c>
    </row>
    <row r="10" spans="1:4" x14ac:dyDescent="0.25">
      <c r="A10" t="s">
        <v>97</v>
      </c>
      <c r="B10" t="s">
        <v>98</v>
      </c>
      <c r="C10" t="s">
        <v>99</v>
      </c>
      <c r="D10" s="3">
        <v>0.10374340880920441</v>
      </c>
    </row>
    <row r="11" spans="1:4" x14ac:dyDescent="0.25">
      <c r="A11" t="s">
        <v>103</v>
      </c>
      <c r="B11" t="s">
        <v>104</v>
      </c>
      <c r="C11" t="s">
        <v>105</v>
      </c>
      <c r="D11" s="3">
        <v>1.4646458920877503</v>
      </c>
    </row>
    <row r="12" spans="1:4" x14ac:dyDescent="0.25">
      <c r="A12" t="s">
        <v>109</v>
      </c>
      <c r="B12" t="s">
        <v>110</v>
      </c>
      <c r="C12" t="s">
        <v>111</v>
      </c>
      <c r="D12" s="3">
        <v>0.53830988096898513</v>
      </c>
    </row>
    <row r="13" spans="1:4" x14ac:dyDescent="0.25">
      <c r="A13" t="s">
        <v>115</v>
      </c>
      <c r="B13" t="s">
        <v>116</v>
      </c>
      <c r="C13" t="s">
        <v>117</v>
      </c>
      <c r="D13" s="3">
        <v>0.45588084888490221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-0.44677524313072425</v>
      </c>
    </row>
    <row r="15" spans="1:4" x14ac:dyDescent="0.25">
      <c r="A15" t="s">
        <v>126</v>
      </c>
      <c r="B15" t="s">
        <v>127</v>
      </c>
      <c r="C15" t="s">
        <v>127</v>
      </c>
      <c r="D15" s="3">
        <v>1.1832690888013335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HYPERLINK("http://gridw.home.pl/pub/audyt/Dokumentacja_fotograficzna_kartograficzna/ID_964/Mapa_ID_964.jpg","Mapa_ID_964.jpg")</f>
        <v>Mapa_ID_964.jpg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44595</v>
      </c>
      <c r="F6">
        <v>19.435905000000002</v>
      </c>
      <c r="G6">
        <v>50.714419999999997</v>
      </c>
      <c r="H6" s="12" t="str">
        <f>HYPERLINK("https://gridw.home.pl/pub/audyt/Dokumentacja_fotograficzna_kartograficzna/ID_964/964_1.jpg","964_1")</f>
        <v>964_1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44595</v>
      </c>
      <c r="F7">
        <v>19.43683</v>
      </c>
      <c r="G7">
        <v>50.713901</v>
      </c>
      <c r="H7" s="12" t="str">
        <f>HYPERLINK("https://gridw.home.pl/pub/audyt/Dokumentacja_fotograficzna_kartograficzna/ID_964/964_2.jpg","964_2")</f>
        <v>964_2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44595</v>
      </c>
      <c r="F8">
        <v>19.436861</v>
      </c>
      <c r="G8">
        <v>50.713636999999999</v>
      </c>
      <c r="H8" s="12" t="str">
        <f>HYPERLINK("https://gridw.home.pl/pub/audyt/Dokumentacja_fotograficzna_kartograficzna/ID_964/964_3.jpg","964_3")</f>
        <v>964_3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44595</v>
      </c>
      <c r="F9">
        <v>19.438333</v>
      </c>
      <c r="G9">
        <v>50.714193999999999</v>
      </c>
      <c r="H9" s="12" t="str">
        <f>HYPERLINK("https://gridw.home.pl/pub/audyt/Dokumentacja_fotograficzna_kartograficzna/ID_964/964_4.jpg","964_4")</f>
        <v>964_4</v>
      </c>
    </row>
    <row r="10" spans="1:8" x14ac:dyDescent="0.25">
      <c r="A10">
        <v>5</v>
      </c>
      <c r="B10" t="s">
        <v>48</v>
      </c>
      <c r="C10" t="s">
        <v>136</v>
      </c>
      <c r="D10" s="3" t="s">
        <v>132</v>
      </c>
      <c r="E10" s="20">
        <v>44595</v>
      </c>
      <c r="F10">
        <v>19.438407999999999</v>
      </c>
      <c r="G10">
        <v>50.714179000000001</v>
      </c>
      <c r="H10" s="12" t="str">
        <f>HYPERLINK("https://gridw.home.pl/pub/audyt/Dokumentacja_fotograficzna_kartograficzna/ID_964/964_5.jpg","964_5")</f>
        <v>964_5</v>
      </c>
    </row>
    <row r="11" spans="1:8" x14ac:dyDescent="0.25">
      <c r="A11">
        <v>6</v>
      </c>
      <c r="B11" t="s">
        <v>48</v>
      </c>
      <c r="C11" t="s">
        <v>137</v>
      </c>
      <c r="D11" s="3" t="s">
        <v>132</v>
      </c>
      <c r="E11" s="20">
        <v>44595</v>
      </c>
      <c r="F11">
        <v>19.436823</v>
      </c>
      <c r="G11">
        <v>50.714247</v>
      </c>
      <c r="H11" s="12" t="str">
        <f>HYPERLINK("https://gridw.home.pl/pub/audyt/Dokumentacja_fotograficzna_kartograficzna/ID_964/964_6.jpg","964_6")</f>
        <v>964_6</v>
      </c>
    </row>
    <row r="12" spans="1:8" x14ac:dyDescent="0.25">
      <c r="A12">
        <v>7</v>
      </c>
      <c r="B12" t="s">
        <v>48</v>
      </c>
      <c r="C12" t="s">
        <v>138</v>
      </c>
      <c r="D12" s="3" t="s">
        <v>132</v>
      </c>
      <c r="E12" s="20">
        <v>44595</v>
      </c>
      <c r="F12">
        <v>19.435555999999998</v>
      </c>
      <c r="G12">
        <v>50.714548999999998</v>
      </c>
      <c r="H12" s="12" t="str">
        <f>HYPERLINK("https://gridw.home.pl/pub/audyt/Dokumentacja_fotograficzna_kartograficzna/ID_964/964_7.jpg","964_7")</f>
        <v>964_7</v>
      </c>
    </row>
    <row r="13" spans="1:8" x14ac:dyDescent="0.25">
      <c r="A13">
        <v>8</v>
      </c>
      <c r="B13" t="s">
        <v>48</v>
      </c>
      <c r="C13" t="s">
        <v>139</v>
      </c>
      <c r="D13" s="3" t="s">
        <v>132</v>
      </c>
      <c r="E13" s="20">
        <v>44595</v>
      </c>
      <c r="F13">
        <v>19.435009999999998</v>
      </c>
      <c r="G13">
        <v>50.714596999999998</v>
      </c>
      <c r="H13" s="12" t="str">
        <f>HYPERLINK("https://gridw.home.pl/pub/audyt/Dokumentacja_fotograficzna_kartograficzna/ID_964/964_8.jpg","964_8")</f>
        <v>964_8</v>
      </c>
    </row>
    <row r="14" spans="1:8" x14ac:dyDescent="0.25">
      <c r="A14">
        <v>9</v>
      </c>
      <c r="B14" t="s">
        <v>48</v>
      </c>
      <c r="C14" t="s">
        <v>140</v>
      </c>
      <c r="D14" s="3" t="s">
        <v>132</v>
      </c>
      <c r="E14" s="20">
        <v>44595</v>
      </c>
      <c r="F14">
        <v>19.432863000000001</v>
      </c>
      <c r="G14">
        <v>50.715035</v>
      </c>
      <c r="H14" s="12" t="str">
        <f>HYPERLINK("https://gridw.home.pl/pub/audyt/Dokumentacja_fotograficzna_kartograficzna/ID_964/964_9.jpg","964_9")</f>
        <v>964_9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2CB550-E8D4-47E2-9E08-9B7EFF65D010}"/>
</file>

<file path=customXml/itemProps2.xml><?xml version="1.0" encoding="utf-8"?>
<ds:datastoreItem xmlns:ds="http://schemas.openxmlformats.org/officeDocument/2006/customXml" ds:itemID="{660E1B2B-6EC2-46F9-AADE-23D70E454B15}"/>
</file>

<file path=customXml/itemProps3.xml><?xml version="1.0" encoding="utf-8"?>
<ds:datastoreItem xmlns:ds="http://schemas.openxmlformats.org/officeDocument/2006/customXml" ds:itemID="{94330B1F-345B-46FA-ADE5-7850696898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