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8096944-7A3C-496B-9F13-ACEA1E2CF68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<sst xmlns="http://schemas.openxmlformats.org/spreadsheetml/2006/main" count="163" uniqueCount="125">
  <si>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</si>
  <si>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</si>
  <si>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</si>
  <si>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</si>
  <si>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</si>
  <si>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</si>
  <si>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</si>
  <si>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</si>
  <si>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</si>
  <si>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</si>
  <si>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</si>
  <si>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</si>
  <si>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</si>
  <si>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</si>
  <si>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</si>
  <si>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</si>
  <si>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</si>
  <si>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</si>
  <si>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</si>
  <si>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</si>
  <si>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</si>
  <si>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</si>
  <si>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</si>
  <si>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</si>
  <si>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</si>
  <si>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</si>
  <si>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</si>
  <si>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</si>
  <si>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</si>
  <si>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</si>
  <si>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</si>
  <si>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</si>
  <si>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</si>
  <si>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</si>
  <si>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</si>
  <si>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</si>
  <si>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</si>
  <si>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</si>
  <si>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</si>
  <si>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</si>
  <si>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</si>
  <si>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</si>
  <si>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</si>
  <si>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</si>
  <si>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</si>
  <si>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</si>
  <si>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</si>
  <si>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</si>
  <si>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24-341.13-219</t>
  </si>
  <si>
    <t>10c</t>
  </si>
  <si>
    <t>B</t>
  </si>
  <si>
    <t>341.13</t>
  </si>
  <si>
    <t>Wyżyna Katowicka</t>
  </si>
  <si>
    <t>Dolin i Obniżeń</t>
  </si>
  <si>
    <t>Zalewowych den dolin - akumulacyjne: Równin zalewowych w terenach nizinnych i wyżynnych</t>
  </si>
  <si>
    <t>C.3.2.c</t>
  </si>
  <si>
    <t>Rybnicki</t>
  </si>
  <si>
    <t>5; 16</t>
  </si>
  <si>
    <t>Niżowy łęg jesionowo-olszowy; Grąd subkontynentalny, odmiana małopolska, forma wyżynna, seria uboga</t>
  </si>
  <si>
    <t>I.E.8</t>
  </si>
  <si>
    <t>Konurbacja katowicka, region przemysłowy</t>
  </si>
  <si>
    <t>Gmina Czerwionka-Leszczyny, Powiat rybnicki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</si>
  <si>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</si>
  <si>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</si>
  <si>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</si>
  <si>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</si>
  <si>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</si>
  <si>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</si>
  <si>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</si>
  <si>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</si>
  <si>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</si>
  <si>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</si>
  <si>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</si>
  <si>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</si>
  <si>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</si>
  <si>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</si>
  <si>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</si>
  <si>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</si>
  <si>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</si>
  <si>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</si>
  <si>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</si>
  <si>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</si>
  <si>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</si>
  <si>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</si>
  <si>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</si>
  <si>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</si>
  <si>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</si>
  <si>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</si>
  <si>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</si>
  <si>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</si>
  <si>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</si>
  <si>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</si>
  <si>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</si>
  <si>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</si>
  <si>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</si>
  <si>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</si>
  <si>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</si>
  <si>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</si>
  <si>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</si>
  <si>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</si>
  <si>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</si>
  <si>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</si>
  <si>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</si>
  <si>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</si>
  <si>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</si>
  <si>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</si>
  <si>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</si>
  <si>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</si>
  <si>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</si>
  <si>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</si>
  <si>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</si>
  <si>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</si>
  <si>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</si>
  <si>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</si>
  <si>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</si>
  <si>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</si>
  <si>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Orzesze, Czerwionka  osiedle robotnicze, Szlak Zabytków Techniki, gwara, tradycje górnicze</t>
  </si>
  <si>
    <t>funkcja osadnicza, funkcja rekreacyjno-sportowa</t>
  </si>
  <si>
    <t>Czerwionka Leszczyny, ul. 3 Maja, Skatepark</t>
  </si>
  <si>
    <t>Bartłomiej Szypuła</t>
  </si>
  <si>
    <t>Czerwionka Leszczyny, Jez. Tama</t>
  </si>
  <si>
    <t>Czerwionka Leszczyny, ul. Wolości</t>
  </si>
  <si>
    <t>Czerwionka Leszczyny, orlik, zabytkowe osiedle patronackie ‘Dębieńsko’</t>
  </si>
  <si>
    <t>Czerwionka Leszczyny, Klub sportowy 23 ‘Górnik Czerwionka’</t>
  </si>
  <si>
    <t>Czerwionka Leszczyny, Centrum Kulturalno-Edukacyjne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</si>
</sst>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1.01</v>
      </c>
    </row>
    <row r="7" spans="1:5" x14ac:dyDescent="0.25">
      <c r="A7" t="s">
        <v>70</v>
      </c>
      <c r="B7" t="s">
        <v>71</v>
      </c>
      <c r="C7" t="s">
        <v>72</v>
      </c>
      <c r="D7" s="3">
        <v>13.654999999999999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7.4589999999999996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4.8769999999999998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16.887</v>
      </c>
    </row>
    <row r="11" spans="1:5" x14ac:dyDescent="0.25">
      <c r="A11" t="s">
        <v>94</v>
      </c>
      <c r="B11" t="s">
        <v>95</v>
      </c>
      <c r="C11" t="s">
        <v>96</v>
      </c>
      <c r="D11" s="3">
        <v>62.619</v>
      </c>
    </row>
    <row r="12" spans="1:5" x14ac:dyDescent="0.25">
      <c r="A12" t="s">
        <v>100</v>
      </c>
      <c r="B12" t="s">
        <v>101</v>
      </c>
      <c r="C12" t="s">
        <v>102</v>
      </c>
      <c r="D12" s="3">
        <v>15.617000000000001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1.391</v>
      </c>
    </row>
    <row r="14" spans="1:5" x14ac:dyDescent="0.25">
      <c r="A14" t="s">
        <v>110</v>
      </c>
      <c r="B14" t="s">
        <v>111</v>
      </c>
      <c r="C14" t="s">
        <v>112</v>
      </c>
      <c r="D14" s="3">
        <v>123.77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5" customWidth="1"/>
    <col min="3" max="3" width="74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0.3699420507925073</v>
      </c>
    </row>
    <row r="6" spans="1:4" x14ac:dyDescent="0.25">
      <c r="A6" t="s">
        <v>73</v>
      </c>
      <c r="B6" t="s">
        <v>74</v>
      </c>
      <c r="C6" t="s">
        <v>75</v>
      </c>
      <c r="D6" s="3">
        <v>1.1147588124340948</v>
      </c>
    </row>
    <row r="7" spans="1:4" x14ac:dyDescent="0.25">
      <c r="A7" t="s">
        <v>79</v>
      </c>
      <c r="B7" t="s">
        <v>80</v>
      </c>
      <c r="C7" t="s">
        <v>81</v>
      </c>
      <c r="D7" s="3">
        <v>0.1621505891657464</v>
      </c>
    </row>
    <row r="8" spans="1:4" x14ac:dyDescent="0.25">
      <c r="A8" t="s">
        <v>85</v>
      </c>
      <c r="B8" t="s">
        <v>86</v>
      </c>
      <c r="C8" t="s">
        <v>87</v>
      </c>
      <c r="D8" s="3">
        <v>-0.32532379661518807</v>
      </c>
    </row>
    <row r="9" spans="1:4" x14ac:dyDescent="0.25">
      <c r="A9" t="s">
        <v>91</v>
      </c>
      <c r="B9" t="s">
        <v>92</v>
      </c>
      <c r="C9" t="s">
        <v>93</v>
      </c>
      <c r="D9" s="3">
        <v>-0.17277008683143788</v>
      </c>
    </row>
    <row r="10" spans="1:4" x14ac:dyDescent="0.25">
      <c r="A10" t="s">
        <v>97</v>
      </c>
      <c r="B10" t="s">
        <v>98</v>
      </c>
      <c r="C10" t="s">
        <v>99</v>
      </c>
      <c r="D10" s="3">
        <v>0.87661715386099159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-0.32743665650108217</v>
      </c>
    </row>
    <row r="12" spans="1:4" x14ac:dyDescent="0.25">
      <c r="A12" t="s">
        <v>108</v>
      </c>
      <c r="B12" t="s">
        <v>109</v>
      </c>
      <c r="C12" t="s">
        <v>109</v>
      </c>
      <c r="D12" s="3">
        <v>-1.4543383938035204</v>
      </c>
    </row>
    <row r="13" spans="1:4" x14ac:dyDescent="0.25">
      <c r="A13" t="s">
        <v>113</v>
      </c>
      <c r="B13" t="s">
        <v>114</v>
      </c>
      <c r="C13" t="s">
        <v>115</v>
      </c>
      <c r="D13" s="3">
        <v>2.7285550279896764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HYPERLINK("http://gridw.home.pl/pub/audyt/Dokumentacja_fotograficzna_kartograficzna/ID_1910/Mapa_ID_1910.jpg","Mapa_ID_1910.jpg")</f>
        <v>Mapa_ID_1910.jpg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45044</v>
      </c>
      <c r="F6">
        <v>18.673352000000001</v>
      </c>
      <c r="G6">
        <v>50.151812999999997</v>
      </c>
      <c r="H6" s="12" t="str">
        <f>HYPERLINK("https://gridw.home.pl/pub/audyt/Dokumentacja_fotograficzna_kartograficzna/ID_1910/1910_1.jpg","1910_1")</f>
        <v>1910_1</v>
      </c>
    </row>
    <row r="7" spans="1:8" x14ac:dyDescent="0.25">
      <c r="A7">
        <v>2</v>
      </c>
      <c r="B7" t="s">
        <v>48</v>
      </c>
      <c r="C7" t="s">
        <v>120</v>
      </c>
      <c r="D7" s="3" t="s">
        <v>119</v>
      </c>
      <c r="E7" s="20">
        <v>45044</v>
      </c>
      <c r="F7">
        <v>18.669699000000001</v>
      </c>
      <c r="G7">
        <v>50.150154999999998</v>
      </c>
      <c r="H7" s="12" t="str">
        <f>HYPERLINK("https://gridw.home.pl/pub/audyt/Dokumentacja_fotograficzna_kartograficzna/ID_1910/1910_2.jpg","1910_2")</f>
        <v>1910_2</v>
      </c>
    </row>
    <row r="8" spans="1:8" x14ac:dyDescent="0.25">
      <c r="A8">
        <v>3</v>
      </c>
      <c r="B8" t="s">
        <v>48</v>
      </c>
      <c r="C8" t="s">
        <v>121</v>
      </c>
      <c r="D8" s="3" t="s">
        <v>119</v>
      </c>
      <c r="E8" s="20">
        <v>45044</v>
      </c>
      <c r="F8">
        <v>18.670954999999999</v>
      </c>
      <c r="G8">
        <v>50.152386</v>
      </c>
      <c r="H8" s="12" t="str">
        <f>HYPERLINK("https://gridw.home.pl/pub/audyt/Dokumentacja_fotograficzna_kartograficzna/ID_1910/1910_­3.jpg","1910_­3")</f>
        <v>1910_­3</v>
      </c>
    </row>
    <row r="9" spans="1:8" x14ac:dyDescent="0.25">
      <c r="A9">
        <v>4</v>
      </c>
      <c r="B9" t="s">
        <v>48</v>
      </c>
      <c r="C9" t="s">
        <v>121</v>
      </c>
      <c r="D9" s="3" t="s">
        <v>119</v>
      </c>
      <c r="E9" s="20">
        <v>45044</v>
      </c>
      <c r="F9">
        <v>18.670954999999999</v>
      </c>
      <c r="G9">
        <v>50.152386</v>
      </c>
      <c r="H9" s="12" t="str">
        <f>HYPERLINK("https://gridw.home.pl/pub/audyt/Dokumentacja_fotograficzna_kartograficzna/ID_1910/1910_4.jpg","1910_4")</f>
        <v>1910_4</v>
      </c>
    </row>
    <row r="10" spans="1:8" x14ac:dyDescent="0.25">
      <c r="A10">
        <v>5</v>
      </c>
      <c r="B10" t="s">
        <v>48</v>
      </c>
      <c r="C10" t="s">
        <v>122</v>
      </c>
      <c r="D10" s="3" t="s">
        <v>119</v>
      </c>
      <c r="E10" s="20">
        <v>45044</v>
      </c>
      <c r="F10">
        <v>18.673513</v>
      </c>
      <c r="G10">
        <v>50.150157</v>
      </c>
      <c r="H10" s="12" t="str">
        <f>HYPERLINK("https://gridw.home.pl/pub/audyt/Dokumentacja_fotograficzna_kartograficzna/ID_1910/1910_5.jpg","1910_5")</f>
        <v>1910_5</v>
      </c>
    </row>
    <row r="11" spans="1:8" x14ac:dyDescent="0.25">
      <c r="A11">
        <v>6</v>
      </c>
      <c r="B11" t="s">
        <v>48</v>
      </c>
      <c r="C11" t="s">
        <v>123</v>
      </c>
      <c r="D11" s="3" t="s">
        <v>119</v>
      </c>
      <c r="E11" s="20">
        <v>45044</v>
      </c>
      <c r="F11">
        <v>18.668147999999999</v>
      </c>
      <c r="G11">
        <v>50.152664999999999</v>
      </c>
      <c r="H11" s="12" t="str">
        <f>HYPERLINK("https://gridw.home.pl/pub/audyt/Dokumentacja_fotograficzna_kartograficzna/ID_1910/1910_6.jpg","1910_6")</f>
        <v>1910_6</v>
      </c>
    </row>
    <row r="12" spans="1:8" x14ac:dyDescent="0.25">
      <c r="A12">
        <v>7</v>
      </c>
      <c r="B12" t="s">
        <v>48</v>
      </c>
      <c r="C12" t="s">
        <v>124</v>
      </c>
      <c r="D12" s="3" t="s">
        <v>119</v>
      </c>
      <c r="E12" s="20">
        <v>45044</v>
      </c>
      <c r="F12">
        <v>18.669215999999999</v>
      </c>
      <c r="G12">
        <v>50.154088999999999</v>
      </c>
      <c r="H12" s="12" t="str">
        <f>HYPERLINK("https://gridw.home.pl/pub/audyt/Dokumentacja_fotograficzna_kartograficzna/ID_1910/1910_7.jpg","1910_7")</f>
        <v>1910_7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39A64C-537D-44C9-8FAD-527DB46CC6C9}"/>
</file>

<file path=customXml/itemProps2.xml><?xml version="1.0" encoding="utf-8"?>
<ds:datastoreItem xmlns:ds="http://schemas.openxmlformats.org/officeDocument/2006/customXml" ds:itemID="{16121364-6B5E-43AF-A4EF-B77E3AA62D2E}"/>
</file>

<file path=customXml/itemProps3.xml><?xml version="1.0" encoding="utf-8"?>
<ds:datastoreItem xmlns:ds="http://schemas.openxmlformats.org/officeDocument/2006/customXml" ds:itemID="{D6FA7126-D4FB-46AC-8DC8-9CCE6F67CC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