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5345B3-5534-4261-8B95-997214C7E49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<sst xmlns="http://schemas.openxmlformats.org/spreadsheetml/2006/main" count="172" uniqueCount="130">
  <si>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</si>
  <si>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</si>
  <si>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</si>
  <si>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</si>
  <si>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</si>
  <si>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</si>
  <si>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</si>
  <si>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</si>
  <si>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</si>
  <si>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</si>
  <si>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</si>
  <si>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</si>
  <si>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</si>
  <si>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</si>
  <si>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</si>
  <si>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</si>
  <si>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</si>
  <si>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</si>
  <si>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</si>
  <si>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</si>
  <si>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</si>
  <si>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</si>
  <si>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</si>
  <si>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</si>
  <si>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</si>
  <si>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</si>
  <si>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</si>
  <si>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</si>
  <si>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</si>
  <si>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</si>
  <si>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</si>
  <si>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</si>
  <si>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</si>
  <si>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</si>
  <si>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</si>
  <si>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</si>
  <si>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</si>
  <si>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</si>
  <si>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</si>
  <si>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</si>
  <si>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</si>
  <si>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</si>
  <si>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</si>
  <si>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</si>
  <si>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</si>
  <si>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</si>
  <si>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</si>
  <si>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</si>
  <si>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24-341.31-103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</si>
  <si>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</si>
  <si>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</si>
  <si>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</si>
  <si>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</si>
  <si>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</si>
  <si>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</si>
  <si>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C.3.1.d; C.4.1.b</t>
  </si>
  <si>
    <t>Ciągowicki; Pilicki</t>
  </si>
  <si>
    <t>30</t>
  </si>
  <si>
    <t>Żyzna buczyna sudecka, forma podgórska</t>
  </si>
  <si>
    <t>II.A.25</t>
  </si>
  <si>
    <t>Jura Krakowsko-Częstochowska – część środkowa</t>
  </si>
  <si>
    <t>Gmina Ogrodzieniec, Powiat zawierciański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</si>
  <si>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</si>
  <si>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</si>
  <si>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</si>
  <si>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</si>
  <si>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</si>
  <si>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</si>
  <si>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</si>
  <si>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</si>
  <si>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</si>
  <si>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</si>
  <si>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</si>
  <si>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</si>
  <si>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</si>
  <si>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</si>
  <si>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</si>
  <si>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</si>
  <si>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</si>
  <si>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</si>
  <si>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</si>
  <si>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</si>
  <si>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</si>
  <si>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</si>
  <si>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</si>
  <si>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</si>
  <si>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</si>
  <si>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</si>
  <si>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</si>
  <si>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</si>
  <si>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</si>
  <si>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</si>
  <si>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</si>
  <si>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</si>
  <si>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</si>
  <si>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</si>
  <si>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</si>
  <si>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</si>
  <si>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</si>
  <si>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</si>
  <si>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</si>
  <si>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</si>
  <si>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</si>
  <si>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</si>
  <si>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</si>
  <si>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</si>
  <si>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</si>
  <si>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</si>
  <si>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</si>
  <si>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</si>
  <si>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</si>
  <si>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</si>
  <si>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</si>
  <si>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</si>
  <si>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</si>
  <si>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</si>
  <si>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</si>
  <si>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</si>
  <si>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</si>
  <si>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</si>
  <si>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</si>
  <si>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</si>
  <si>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</si>
  <si>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</si>
  <si>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</si>
  <si>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</si>
  <si>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</si>
  <si>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inna niż wymieniona w pkt 1–11</t>
  </si>
  <si>
    <t>JK prezentująca m.   Ryczów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</si>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</sst>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33</v>
      </c>
    </row>
    <row r="9" spans="1:5" x14ac:dyDescent="0.25">
      <c r="A9" t="s">
        <v>82</v>
      </c>
      <c r="B9" t="s">
        <v>83</v>
      </c>
      <c r="C9" t="s">
        <v>84</v>
      </c>
      <c r="D9" s="3">
        <v>1.02</v>
      </c>
    </row>
    <row r="10" spans="1:5" x14ac:dyDescent="0.25">
      <c r="A10" t="s">
        <v>88</v>
      </c>
      <c r="B10" t="s">
        <v>89</v>
      </c>
      <c r="C10" t="s">
        <v>90</v>
      </c>
      <c r="D10" s="3">
        <v>4.8179999999999996</v>
      </c>
    </row>
    <row r="11" spans="1:5" x14ac:dyDescent="0.25">
      <c r="A11" t="s">
        <v>94</v>
      </c>
      <c r="B11" t="s">
        <v>95</v>
      </c>
      <c r="C11" t="s">
        <v>95</v>
      </c>
      <c r="D11" s="3">
        <v>11.752000000000001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0.128</v>
      </c>
    </row>
    <row r="13" spans="1:5" x14ac:dyDescent="0.25">
      <c r="A13" t="s">
        <v>104</v>
      </c>
      <c r="B13" t="s">
        <v>105</v>
      </c>
      <c r="C13" t="s">
        <v>106</v>
      </c>
      <c r="D13" s="3">
        <v>32.838999999999999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60.655999999999999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2.1930000000000001</v>
      </c>
    </row>
    <row r="16" spans="1:5" x14ac:dyDescent="0.25">
      <c r="A16" t="s">
        <v>122</v>
      </c>
      <c r="B16" t="s">
        <v>123</v>
      </c>
      <c r="C16" t="s">
        <v>123</v>
      </c>
      <c r="D16" s="3">
        <v>1.3160000000000001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0.43237109792288619</v>
      </c>
    </row>
    <row r="8" spans="1:4" x14ac:dyDescent="0.25">
      <c r="A8" t="s">
        <v>85</v>
      </c>
      <c r="B8" t="s">
        <v>86</v>
      </c>
      <c r="C8" t="s">
        <v>87</v>
      </c>
      <c r="D8" s="3">
        <v>-0.44621404139214371</v>
      </c>
    </row>
    <row r="9" spans="1:4" x14ac:dyDescent="0.25">
      <c r="A9" t="s">
        <v>91</v>
      </c>
      <c r="B9" t="s">
        <v>92</v>
      </c>
      <c r="C9" t="s">
        <v>93</v>
      </c>
      <c r="D9" s="3">
        <v>0.21036042242452768</v>
      </c>
    </row>
    <row r="10" spans="1:4" x14ac:dyDescent="0.25">
      <c r="A10" t="s">
        <v>96</v>
      </c>
      <c r="B10" t="s">
        <v>97</v>
      </c>
      <c r="C10" t="s">
        <v>97</v>
      </c>
      <c r="D10" s="3">
        <v>-0.48312178794446142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-0.72778897655320807</v>
      </c>
    </row>
    <row r="12" spans="1:4" x14ac:dyDescent="0.25">
      <c r="A12" t="s">
        <v>107</v>
      </c>
      <c r="B12" t="s">
        <v>108</v>
      </c>
      <c r="C12" t="s">
        <v>109</v>
      </c>
      <c r="D12" s="3">
        <v>1.1500697885850515</v>
      </c>
    </row>
    <row r="13" spans="1:4" x14ac:dyDescent="0.25">
      <c r="A13" t="s">
        <v>113</v>
      </c>
      <c r="B13" t="s">
        <v>114</v>
      </c>
      <c r="C13" t="s">
        <v>115</v>
      </c>
      <c r="D13" s="3">
        <v>-0.74149277567645444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-0.78463880741285674</v>
      </c>
    </row>
    <row r="15" spans="1:4" x14ac:dyDescent="0.25">
      <c r="A15" t="s">
        <v>124</v>
      </c>
      <c r="B15" t="s">
        <v>125</v>
      </c>
      <c r="C15" t="s">
        <v>125</v>
      </c>
      <c r="D15" s="3">
        <v>0.54784007124304379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HYPERLINK("http://gridw.home.pl/pub/audyt/Dokumentacja_fotograficzna_kartograficzna/ID_1041/Mapa_ID_1041.jpg","Mapa_ID_1041.jpg")</f>
        <v>Mapa_ID_1041.jpg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45042</v>
      </c>
      <c r="F6">
        <v>19.587451000000001</v>
      </c>
      <c r="G6">
        <v>50.428156000000001</v>
      </c>
      <c r="H6" s="12" t="str">
        <f>HYPERLINK("https://gridw.home.pl/pub/audyt/Dokumentacja_fotograficzna_kartograficzna/ID_1041/1041_1.jpg","1041_1")</f>
        <v>1041_1</v>
      </c>
    </row>
    <row r="7" spans="1:8" x14ac:dyDescent="0.25">
      <c r="A7">
        <v>2</v>
      </c>
      <c r="B7" t="s">
        <v>48</v>
      </c>
      <c r="C7" t="s">
        <v>128</v>
      </c>
      <c r="D7" s="3" t="s">
        <v>129</v>
      </c>
      <c r="E7" s="20">
        <v>45042</v>
      </c>
      <c r="F7">
        <v>19.588857000000001</v>
      </c>
      <c r="G7">
        <v>50.426544</v>
      </c>
      <c r="H7" s="12" t="str">
        <f>HYPERLINK("https://gridw.home.pl/pub/audyt/Dokumentacja_fotograficzna_kartograficzna/ID_1041/1041_2.jpg","1041_2")</f>
        <v>1041_2</v>
      </c>
    </row>
    <row r="8" spans="1:8" x14ac:dyDescent="0.25">
      <c r="A8">
        <v>3</v>
      </c>
      <c r="B8" t="s">
        <v>48</v>
      </c>
      <c r="C8" t="s">
        <v>128</v>
      </c>
      <c r="D8" s="3" t="s">
        <v>129</v>
      </c>
      <c r="E8" s="20">
        <v>45042</v>
      </c>
      <c r="F8">
        <v>19.589921</v>
      </c>
      <c r="G8">
        <v>50.424672000000001</v>
      </c>
      <c r="H8" s="12" t="str">
        <f>HYPERLINK("https://gridw.home.pl/pub/audyt/Dokumentacja_fotograficzna_kartograficzna/ID_1041/1041_3.jpg","1041_3")</f>
        <v>1041_3</v>
      </c>
    </row>
    <row r="9" spans="1:8" x14ac:dyDescent="0.25">
      <c r="A9">
        <v>4</v>
      </c>
      <c r="B9" t="s">
        <v>48</v>
      </c>
      <c r="C9" t="s">
        <v>128</v>
      </c>
      <c r="D9" s="3" t="s">
        <v>129</v>
      </c>
      <c r="E9" s="20">
        <v>45017</v>
      </c>
      <c r="F9">
        <v>19.574166000000002</v>
      </c>
      <c r="G9">
        <v>50.418767000000003</v>
      </c>
      <c r="H9" s="12" t="str">
        <f>HYPERLINK("https://gridw.home.pl/pub/audyt/Dokumentacja_fotograficzna_kartograficzna/ID_1041/1041_4.jpg","1041_4")</f>
        <v>1041_4</v>
      </c>
    </row>
    <row r="10" spans="1:8" x14ac:dyDescent="0.25">
      <c r="A10">
        <v>5</v>
      </c>
      <c r="B10" t="s">
        <v>48</v>
      </c>
      <c r="C10" t="s">
        <v>128</v>
      </c>
      <c r="D10" s="3" t="s">
        <v>129</v>
      </c>
      <c r="E10" s="20">
        <v>45017</v>
      </c>
      <c r="F10">
        <v>19.582315000000001</v>
      </c>
      <c r="G10">
        <v>50.418987000000001</v>
      </c>
      <c r="H10" s="12" t="str">
        <f>HYPERLINK("https://gridw.home.pl/pub/audyt/Dokumentacja_fotograficzna_kartograficzna/ID_1041/1041_5.jpg","1041_5")</f>
        <v>1041_5</v>
      </c>
    </row>
    <row r="11" spans="1:8" x14ac:dyDescent="0.25">
      <c r="A11">
        <v>6</v>
      </c>
      <c r="B11" t="s">
        <v>48</v>
      </c>
      <c r="C11" t="s">
        <v>128</v>
      </c>
      <c r="D11" s="3" t="s">
        <v>129</v>
      </c>
      <c r="E11" s="20">
        <v>45017</v>
      </c>
      <c r="F11">
        <v>19.597864000000001</v>
      </c>
      <c r="G11">
        <v>50.419342</v>
      </c>
      <c r="H11" s="12" t="str">
        <f>HYPERLINK("https://gridw.home.pl/pub/audyt/Dokumentacja_fotograficzna_kartograficzna/ID_1041/1041_6.jpg","1041_6")</f>
        <v>1041_6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8C6411-CDB9-4B62-A83D-37E60DD56842}"/>
</file>

<file path=customXml/itemProps2.xml><?xml version="1.0" encoding="utf-8"?>
<ds:datastoreItem xmlns:ds="http://schemas.openxmlformats.org/officeDocument/2006/customXml" ds:itemID="{60FE238D-04A2-46BE-9B40-BC55B3BFE648}"/>
</file>

<file path=customXml/itemProps3.xml><?xml version="1.0" encoding="utf-8"?>
<ds:datastoreItem xmlns:ds="http://schemas.openxmlformats.org/officeDocument/2006/customXml" ds:itemID="{25231598-0B12-409E-90C5-C2BC6DC3CA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