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B41F11A0-EADE-43EF-873D-050F755C260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<sst xmlns="http://schemas.openxmlformats.org/spreadsheetml/2006/main" count="157" uniqueCount="120">
  <si>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</si>
  <si>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</si>
  <si>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</si>
  <si>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</si>
  <si>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</si>
  <si>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</si>
  <si>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</si>
  <si>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</si>
  <si>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</si>
  <si>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</si>
  <si>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</si>
  <si>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</si>
  <si>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</si>
  <si>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</si>
  <si>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</si>
  <si>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</si>
  <si>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</si>
  <si>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</si>
  <si>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</si>
  <si>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</si>
  <si>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</si>
  <si>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</si>
  <si>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</si>
  <si>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</si>
  <si>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</si>
  <si>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</si>
  <si>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</si>
  <si>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</si>
  <si>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</si>
  <si>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</si>
  <si>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</si>
  <si>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</si>
  <si>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</si>
  <si>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</si>
  <si>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</si>
  <si>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</si>
  <si>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</si>
  <si>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</si>
  <si>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</si>
  <si>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</si>
  <si>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</si>
  <si>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</si>
  <si>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</si>
  <si>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</si>
  <si>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</si>
  <si>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</si>
  <si>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</si>
  <si>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</si>
  <si>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24-341.14-058</t>
  </si>
  <si>
    <t>13b</t>
  </si>
  <si>
    <t>C</t>
  </si>
  <si>
    <t>341.14</t>
  </si>
  <si>
    <t>Pagóry Jaworznickie</t>
  </si>
  <si>
    <t>Wyżyn i niskich gór</t>
  </si>
  <si>
    <t>weglanowe i gipsowe - erozyjne: zwartych masywów ze skałkami</t>
  </si>
  <si>
    <t>C.3.1.j</t>
  </si>
  <si>
    <t>Jaworzniański</t>
  </si>
  <si>
    <t>30</t>
  </si>
  <si>
    <t>Żyzna buczyna sudecka, forma podgórska</t>
  </si>
  <si>
    <t>III.A.1</t>
  </si>
  <si>
    <t>Ziemia Chrzanowsko-Oświęcimska</t>
  </si>
  <si>
    <t>Gmina Jaworzno, Powiat Jaworzno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</si>
  <si>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</si>
  <si>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</si>
  <si>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</si>
  <si>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</si>
  <si>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</si>
  <si>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</si>
  <si>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</si>
  <si>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</si>
  <si>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</si>
  <si>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</si>
  <si>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</si>
  <si>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</si>
  <si>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</si>
  <si>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</si>
  <si>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</si>
  <si>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</si>
  <si>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</si>
  <si>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</si>
  <si>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</si>
  <si>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</si>
  <si>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</si>
  <si>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</si>
  <si>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</si>
  <si>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</si>
  <si>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</si>
  <si>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</si>
  <si>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</si>
  <si>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</si>
  <si>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</si>
  <si>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</si>
  <si>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</si>
  <si>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</si>
  <si>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</si>
  <si>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</si>
  <si>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</si>
  <si>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</si>
  <si>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</si>
  <si>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</si>
  <si>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</si>
  <si>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</si>
  <si>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A8e</t>
  </si>
  <si>
    <t>7</t>
  </si>
  <si>
    <t>A8</t>
  </si>
  <si>
    <t>A8e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</si>
  <si>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</si>
  <si>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</si>
  <si>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</si>
  <si>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</si>
  <si>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</si>
  <si>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</si>
  <si>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</si>
  <si>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</si>
  <si>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</si>
  <si>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</si>
  <si>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funkcja górnicza, funkcja ekologiczna</t>
  </si>
  <si>
    <t>funkcja ochrony przyrody, funkcja inna niż wymieniona w pkt 1–11</t>
  </si>
  <si>
    <t>JK Jaworzno, GEOsfera</t>
  </si>
  <si>
    <t>Jerzy 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</si>
</sst>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3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0.93</v>
      </c>
    </row>
    <row r="7" spans="1:5" x14ac:dyDescent="0.25">
      <c r="A7" t="s">
        <v>70</v>
      </c>
      <c r="B7" t="s">
        <v>71</v>
      </c>
      <c r="C7" t="s">
        <v>72</v>
      </c>
      <c r="D7" s="3">
        <v>0.182</v>
      </c>
    </row>
    <row r="8" spans="1:5" x14ac:dyDescent="0.25">
      <c r="A8" t="s">
        <v>76</v>
      </c>
      <c r="B8" t="s">
        <v>77</v>
      </c>
      <c r="C8" t="s">
        <v>78</v>
      </c>
      <c r="D8" s="3">
        <v>0.71399999999999997</v>
      </c>
    </row>
    <row r="9" spans="1:5" x14ac:dyDescent="0.25">
      <c r="A9" t="s">
        <v>82</v>
      </c>
      <c r="B9" t="s">
        <v>83</v>
      </c>
      <c r="C9" t="s">
        <v>84</v>
      </c>
      <c r="D9" s="3">
        <v>0.26500000000000001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35.917999999999999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44.003</v>
      </c>
    </row>
    <row r="12" spans="1:5" x14ac:dyDescent="0.25">
      <c r="A12" t="s">
        <v>100</v>
      </c>
      <c r="B12" t="s">
        <v>101</v>
      </c>
      <c r="C12" t="s">
        <v>102</v>
      </c>
      <c r="D12" s="3">
        <v>9.0999999999999998E-2</v>
      </c>
    </row>
    <row r="13" spans="1:5" x14ac:dyDescent="0.25">
      <c r="A13" t="s">
        <v>106</v>
      </c>
      <c r="B13" t="s">
        <v>107</v>
      </c>
      <c r="C13" t="s">
        <v>108</v>
      </c>
      <c r="D13" s="3">
        <v>10.186999999999999</v>
      </c>
    </row>
    <row r="14" spans="1:5" x14ac:dyDescent="0.25">
      <c r="A14" t="s">
        <v>112</v>
      </c>
      <c r="B14" t="s">
        <v>113</v>
      </c>
      <c r="C14" t="s">
        <v>113</v>
      </c>
      <c r="D14" s="3">
        <v>1.7250000000000001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1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116</v>
      </c>
      <c r="C8" s="11"/>
    </row>
    <row r="9" spans="1:3" x14ac:dyDescent="0.25">
      <c r="A9" s="1" t="s">
        <v>27</v>
      </c>
      <c r="B9" s="10" t="s">
        <v>117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-0.7891128624046716</v>
      </c>
    </row>
    <row r="6" spans="1:4" x14ac:dyDescent="0.25">
      <c r="A6" t="s">
        <v>73</v>
      </c>
      <c r="B6" t="s">
        <v>74</v>
      </c>
      <c r="C6" t="s">
        <v>75</v>
      </c>
      <c r="D6" s="3">
        <v>-0.53916321744093543</v>
      </c>
    </row>
    <row r="7" spans="1:4" x14ac:dyDescent="0.25">
      <c r="A7" t="s">
        <v>79</v>
      </c>
      <c r="B7" t="s">
        <v>80</v>
      </c>
      <c r="C7" t="s">
        <v>81</v>
      </c>
      <c r="D7" s="3">
        <v>-0.13759265948734103</v>
      </c>
    </row>
    <row r="8" spans="1:4" x14ac:dyDescent="0.25">
      <c r="A8" t="s">
        <v>85</v>
      </c>
      <c r="B8" t="s">
        <v>86</v>
      </c>
      <c r="C8" t="s">
        <v>87</v>
      </c>
      <c r="D8" s="3">
        <v>-1.2695770258044952</v>
      </c>
    </row>
    <row r="9" spans="1:4" x14ac:dyDescent="0.25">
      <c r="A9" t="s">
        <v>91</v>
      </c>
      <c r="B9" t="s">
        <v>92</v>
      </c>
      <c r="C9" t="s">
        <v>93</v>
      </c>
      <c r="D9" s="3">
        <v>-0.14218124180417793</v>
      </c>
    </row>
    <row r="10" spans="1:4" x14ac:dyDescent="0.25">
      <c r="A10" t="s">
        <v>97</v>
      </c>
      <c r="B10" t="s">
        <v>98</v>
      </c>
      <c r="C10" t="s">
        <v>99</v>
      </c>
      <c r="D10" s="3">
        <v>0.92856076386405073</v>
      </c>
    </row>
    <row r="11" spans="1:4" x14ac:dyDescent="0.25">
      <c r="A11" t="s">
        <v>103</v>
      </c>
      <c r="B11" t="s">
        <v>104</v>
      </c>
      <c r="C11" t="s">
        <v>105</v>
      </c>
      <c r="D11" s="3">
        <v>-0.4944703002966872</v>
      </c>
    </row>
    <row r="12" spans="1:4" x14ac:dyDescent="0.25">
      <c r="A12" t="s">
        <v>109</v>
      </c>
      <c r="B12" t="s">
        <v>110</v>
      </c>
      <c r="C12" t="s">
        <v>111</v>
      </c>
      <c r="D12" s="3">
        <v>-0.53142230538135216</v>
      </c>
    </row>
    <row r="13" spans="1:4" x14ac:dyDescent="0.25">
      <c r="A13" t="s">
        <v>114</v>
      </c>
      <c r="B13" t="s">
        <v>115</v>
      </c>
      <c r="C13" t="s">
        <v>115</v>
      </c>
      <c r="D13" s="3">
        <v>0.74294193798621266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HYPERLINK("http://gridw.home.pl/pub/audyt/Dokumentacja_fotograficzna_kartograficzna/ID_446/Mapa_ID_446.jpg","Mapa_ID_446.jpg")</f>
        <v>Mapa_ID_446.jpg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118</v>
      </c>
      <c r="D6" s="3" t="s">
        <v>119</v>
      </c>
      <c r="E6" s="20">
        <v>41803</v>
      </c>
      <c r="F6">
        <v>19.272133</v>
      </c>
      <c r="G6">
        <v>50.225740999999999</v>
      </c>
      <c r="H6" s="12" t="str">
        <f>HYPERLINK("https://gridw.home.pl/pub/audyt/Dokumentacja_fotograficzna_kartograficzna/ID_446/446_1.jpg","446_1")</f>
        <v>446_1</v>
      </c>
    </row>
    <row r="7" spans="1:8" x14ac:dyDescent="0.25">
      <c r="A7">
        <v>2</v>
      </c>
      <c r="B7" t="s">
        <v>48</v>
      </c>
      <c r="C7" t="s">
        <v>118</v>
      </c>
      <c r="D7" s="3" t="s">
        <v>119</v>
      </c>
      <c r="E7" s="20">
        <v>45017</v>
      </c>
      <c r="F7">
        <v>19.276900000000001</v>
      </c>
      <c r="G7">
        <v>50.228628</v>
      </c>
      <c r="H7" s="12" t="str">
        <f>HYPERLINK("https://gridw.home.pl/pub/audyt/Dokumentacja_fotograficzna_kartograficzna/ID_446/446_2.jpg","446_2")</f>
        <v>446_2</v>
      </c>
    </row>
    <row r="8" spans="1:8" x14ac:dyDescent="0.25">
      <c r="A8">
        <v>3</v>
      </c>
      <c r="B8" t="s">
        <v>48</v>
      </c>
      <c r="C8" t="s">
        <v>118</v>
      </c>
      <c r="D8" s="3" t="s">
        <v>119</v>
      </c>
      <c r="E8" s="20">
        <v>45017</v>
      </c>
      <c r="F8">
        <v>19.274431</v>
      </c>
      <c r="G8">
        <v>50.225836000000001</v>
      </c>
      <c r="H8" s="12" t="str">
        <f>HYPERLINK("https://gridw.home.pl/pub/audyt/Dokumentacja_fotograficzna_kartograficzna/ID_446/446_3.jpg","446_3")</f>
        <v>446_3</v>
      </c>
    </row>
    <row r="9" spans="1:8" x14ac:dyDescent="0.25">
      <c r="A9">
        <v>4</v>
      </c>
      <c r="B9" t="s">
        <v>48</v>
      </c>
      <c r="C9" t="s">
        <v>118</v>
      </c>
      <c r="D9" s="3" t="s">
        <v>119</v>
      </c>
      <c r="E9" s="20">
        <v>45017</v>
      </c>
      <c r="F9">
        <v>19.275154000000001</v>
      </c>
      <c r="G9">
        <v>50.222937000000002</v>
      </c>
      <c r="H9" s="12" t="str">
        <f>HYPERLINK("https://gridw.home.pl/pub/audyt/Dokumentacja_fotograficzna_kartograficzna/ID_446/446_4.jpg","446_4")</f>
        <v>446_4</v>
      </c>
    </row>
    <row r="10" spans="1:8" x14ac:dyDescent="0.25">
      <c r="A10">
        <v>5</v>
      </c>
      <c r="B10" t="s">
        <v>48</v>
      </c>
      <c r="C10" t="s">
        <v>118</v>
      </c>
      <c r="D10" s="3" t="s">
        <v>119</v>
      </c>
      <c r="E10" s="20">
        <v>45017</v>
      </c>
      <c r="F10">
        <v>19.276046999999998</v>
      </c>
      <c r="G10">
        <v>50.222535000000001</v>
      </c>
      <c r="H10" s="12" t="str">
        <f>HYPERLINK("https://gridw.home.pl/pub/audyt/Dokumentacja_fotograficzna_kartograficzna/ID_446/446_5.jpg","446_5")</f>
        <v>446_5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D84DA0F-9395-4D1F-BDA5-7542C0A1E698}"/>
</file>

<file path=customXml/itemProps2.xml><?xml version="1.0" encoding="utf-8"?>
<ds:datastoreItem xmlns:ds="http://schemas.openxmlformats.org/officeDocument/2006/customXml" ds:itemID="{EF34660A-A13A-4FA2-AA63-6ADBF454A291}"/>
</file>

<file path=customXml/itemProps3.xml><?xml version="1.0" encoding="utf-8"?>
<ds:datastoreItem xmlns:ds="http://schemas.openxmlformats.org/officeDocument/2006/customXml" ds:itemID="{E44F7F75-8E40-4988-8667-D2618D087B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