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78DD6BD-8E24-4C8D-9602-9B7C17E9155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<sst xmlns="http://schemas.openxmlformats.org/spreadsheetml/2006/main" count="175" uniqueCount="140">
  <si>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</si>
  <si>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</si>
  <si>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</si>
  <si>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</si>
  <si>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</si>
  <si>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</si>
  <si>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</si>
  <si>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</si>
  <si>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</si>
  <si>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</si>
  <si>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</si>
  <si>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</si>
  <si>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</si>
  <si>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</si>
  <si>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</si>
  <si>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</si>
  <si>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</si>
  <si>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</si>
  <si>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</si>
  <si>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</si>
  <si>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</si>
  <si>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</si>
  <si>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</si>
  <si>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</si>
  <si>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</si>
  <si>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</si>
  <si>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</si>
  <si>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</si>
  <si>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</si>
  <si>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</si>
  <si>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</si>
  <si>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</si>
  <si>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</si>
  <si>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</si>
  <si>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</si>
  <si>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</si>
  <si>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</si>
  <si>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</si>
  <si>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</si>
  <si>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</si>
  <si>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</si>
  <si>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</si>
  <si>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</si>
  <si>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</si>
  <si>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</si>
  <si>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</si>
  <si>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</si>
  <si>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</si>
  <si>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24-341.13-128</t>
  </si>
  <si>
    <t>10e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</si>
  <si>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</si>
  <si>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</si>
  <si>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</si>
  <si>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</si>
  <si>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</si>
  <si>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</si>
  <si>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</si>
  <si>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69</t>
  </si>
  <si>
    <t>Środowiska zdewastowane o nieznanej tendencji rozwojowej</t>
  </si>
  <si>
    <t>II.A.26</t>
  </si>
  <si>
    <t>Zagłębie Dąbrowskie</t>
  </si>
  <si>
    <t>Gmina Katowice, Powiat Katowice; Gmina Mysłowice, Powiat Mysłowice; Gmina Sosnowiec, Powiat Sosnowiec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</si>
  <si>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</si>
  <si>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</si>
  <si>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</si>
  <si>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</si>
  <si>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</si>
  <si>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</si>
  <si>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</si>
  <si>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</si>
  <si>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</si>
  <si>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</si>
  <si>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</si>
  <si>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</si>
  <si>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</si>
  <si>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</si>
  <si>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</si>
  <si>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</si>
  <si>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</si>
  <si>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</si>
  <si>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</si>
  <si>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</si>
  <si>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</si>
  <si>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</si>
  <si>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</si>
  <si>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</si>
  <si>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</si>
  <si>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</si>
  <si>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</si>
  <si>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</si>
  <si>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</si>
  <si>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</si>
  <si>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</si>
  <si>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</si>
  <si>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</si>
  <si>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</si>
  <si>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</si>
  <si>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</si>
  <si>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</si>
  <si>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</si>
  <si>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</si>
  <si>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</si>
  <si>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</si>
  <si>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</si>
  <si>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</si>
  <si>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</si>
  <si>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</si>
  <si>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</si>
  <si>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</si>
  <si>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</si>
  <si>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</si>
  <si>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</si>
  <si>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</si>
  <si>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</si>
  <si>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</si>
  <si>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</si>
  <si>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</si>
  <si>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</si>
  <si>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</si>
  <si>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</si>
  <si>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</si>
  <si>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</si>
  <si>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</si>
  <si>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</si>
  <si>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</si>
  <si>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</si>
  <si>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</si>
  <si>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</si>
  <si>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</si>
  <si>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B9</t>
  </si>
  <si>
    <t>B9b</t>
  </si>
  <si>
    <t>funkcja rekreacyjno-sportowa, funkcja górnicza</t>
  </si>
  <si>
    <t>funkcja gospodarki wodnej i rybackiej, funkcja inna niż wymieniona w pkt 1–11</t>
  </si>
  <si>
    <t>Kompleks stawów – Stawiki w Sosnowcu – widok od strony północno-wschodniej</t>
  </si>
  <si>
    <t>Urszula Myga-Piątek</t>
  </si>
  <si>
    <t>Kompleks stawów – Stawiki w Sosnowcu – widok od stronu południowej</t>
  </si>
  <si>
    <t>Promenady spacerowa wzdłuż brzegu Sawików w Sosnowcu</t>
  </si>
  <si>
    <t>Staw Morawa</t>
  </si>
  <si>
    <t>Staw Hubertus II</t>
  </si>
  <si>
    <t>Staw Hubertus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</si>
</sst>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0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3.05</v>
      </c>
    </row>
    <row r="7" spans="1:5" x14ac:dyDescent="0.25">
      <c r="A7" t="s">
        <v>70</v>
      </c>
      <c r="B7" t="s">
        <v>71</v>
      </c>
      <c r="C7" t="s">
        <v>72</v>
      </c>
      <c r="D7" s="3">
        <v>1.2749999999999999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2.2040000000000002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2.1989999999999998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31.821000000000002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27.771000000000001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20.007000000000001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5.9539999999999997</v>
      </c>
    </row>
    <row r="14" spans="1:5" x14ac:dyDescent="0.25">
      <c r="A14" t="s">
        <v>112</v>
      </c>
      <c r="B14" t="s">
        <v>113</v>
      </c>
      <c r="C14" t="s">
        <v>114</v>
      </c>
      <c r="D14" s="3">
        <v>0.13700000000000001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7.59</v>
      </c>
    </row>
    <row r="16" spans="1:5" x14ac:dyDescent="0.25">
      <c r="A16" t="s">
        <v>124</v>
      </c>
      <c r="B16" t="s">
        <v>125</v>
      </c>
      <c r="C16" t="s">
        <v>125</v>
      </c>
      <c r="D16" s="3">
        <v>2.3029999999999999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0.18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9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 t="s">
        <v>132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-0.17926439296806257</v>
      </c>
    </row>
    <row r="6" spans="1:4" x14ac:dyDescent="0.25">
      <c r="A6" t="s">
        <v>73</v>
      </c>
      <c r="B6" t="s">
        <v>74</v>
      </c>
      <c r="C6" t="s">
        <v>75</v>
      </c>
      <c r="D6" s="3">
        <v>1.1923096771805457</v>
      </c>
    </row>
    <row r="7" spans="1:4" x14ac:dyDescent="0.25">
      <c r="A7" t="s">
        <v>79</v>
      </c>
      <c r="B7" t="s">
        <v>80</v>
      </c>
      <c r="C7" t="s">
        <v>81</v>
      </c>
      <c r="D7" s="3">
        <v>-0.75741732182848354</v>
      </c>
    </row>
    <row r="8" spans="1:4" x14ac:dyDescent="0.25">
      <c r="A8" t="s">
        <v>85</v>
      </c>
      <c r="B8" t="s">
        <v>86</v>
      </c>
      <c r="C8" t="s">
        <v>87</v>
      </c>
      <c r="D8" s="3">
        <v>-0.50768315001280095</v>
      </c>
    </row>
    <row r="9" spans="1:4" x14ac:dyDescent="0.25">
      <c r="A9" t="s">
        <v>91</v>
      </c>
      <c r="B9" t="s">
        <v>92</v>
      </c>
      <c r="C9" t="s">
        <v>93</v>
      </c>
      <c r="D9" s="3">
        <v>-0.15281883979380495</v>
      </c>
    </row>
    <row r="10" spans="1:4" x14ac:dyDescent="0.25">
      <c r="A10" t="s">
        <v>97</v>
      </c>
      <c r="B10" t="s">
        <v>98</v>
      </c>
      <c r="C10" t="s">
        <v>99</v>
      </c>
      <c r="D10" s="3">
        <v>0.37179660555288369</v>
      </c>
    </row>
    <row r="11" spans="1:4" x14ac:dyDescent="0.25">
      <c r="A11" t="s">
        <v>103</v>
      </c>
      <c r="B11" t="s">
        <v>104</v>
      </c>
      <c r="C11" t="s">
        <v>105</v>
      </c>
      <c r="D11" s="3">
        <v>3.2803729044026508</v>
      </c>
    </row>
    <row r="12" spans="1:4" x14ac:dyDescent="0.25">
      <c r="A12" t="s">
        <v>109</v>
      </c>
      <c r="B12" t="s">
        <v>110</v>
      </c>
      <c r="C12" t="s">
        <v>111</v>
      </c>
      <c r="D12" s="3">
        <v>-8.3918153525732814E-2</v>
      </c>
    </row>
    <row r="13" spans="1:4" x14ac:dyDescent="0.25">
      <c r="A13" t="s">
        <v>115</v>
      </c>
      <c r="B13" t="s">
        <v>116</v>
      </c>
      <c r="C13" t="s">
        <v>117</v>
      </c>
      <c r="D13" s="3">
        <v>-0.31396866445948501</v>
      </c>
    </row>
    <row r="14" spans="1:4" x14ac:dyDescent="0.25">
      <c r="A14" t="s">
        <v>121</v>
      </c>
      <c r="B14" t="s">
        <v>122</v>
      </c>
      <c r="C14" t="s">
        <v>123</v>
      </c>
      <c r="D14" s="3">
        <v>-0.97411541457703299</v>
      </c>
    </row>
    <row r="15" spans="1:4" x14ac:dyDescent="0.25">
      <c r="A15" t="s">
        <v>126</v>
      </c>
      <c r="B15" t="s">
        <v>127</v>
      </c>
      <c r="C15" t="s">
        <v>127</v>
      </c>
      <c r="D15" s="3">
        <v>1.3925789511690596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HYPERLINK("http://gridw.home.pl/pub/audyt/Dokumentacja_fotograficzna_kartograficzna/ID_243/Mapa_ID_243.jpg","Mapa_ID_243.jpg")</f>
        <v>Mapa_ID_243.jpg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45032</v>
      </c>
      <c r="F6">
        <v>19.109556999999999</v>
      </c>
      <c r="G6">
        <v>50.276043000000001</v>
      </c>
      <c r="H6" s="12" t="str">
        <f>HYPERLINK("https://gridw.home.pl/pub/audyt/Dokumentacja_fotograficzna_kartograficzna/ID_243/243_1.jpg","243_1")</f>
        <v>243_1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45032</v>
      </c>
      <c r="F7">
        <v>19.111747000000001</v>
      </c>
      <c r="G7">
        <v>50.271887</v>
      </c>
      <c r="H7" s="12" t="str">
        <f>HYPERLINK("https://gridw.home.pl/pub/audyt/Dokumentacja_fotograficzna_kartograficzna/ID_243/243_2.jpg","243_2")</f>
        <v>243_2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45032</v>
      </c>
      <c r="F8">
        <v>19.111139000000001</v>
      </c>
      <c r="G8">
        <v>50.274306000000003</v>
      </c>
      <c r="H8" s="12" t="str">
        <f>HYPERLINK("https://gridw.home.pl/pub/audyt/Dokumentacja_fotograficzna_kartograficzna/ID_243/243_3.jpg","243_3")</f>
        <v>243_3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45032</v>
      </c>
      <c r="F9">
        <v>19.110702</v>
      </c>
      <c r="G9">
        <v>50.270364999999998</v>
      </c>
      <c r="H9" s="12" t="str">
        <f>HYPERLINK("https://gridw.home.pl/pub/audyt/Dokumentacja_fotograficzna_kartograficzna/ID_243/243_4.jpg","243_4")</f>
        <v>243_4</v>
      </c>
    </row>
    <row r="10" spans="1:8" x14ac:dyDescent="0.25">
      <c r="A10">
        <v>5</v>
      </c>
      <c r="B10" t="s">
        <v>48</v>
      </c>
      <c r="C10" t="s">
        <v>138</v>
      </c>
      <c r="D10" s="3" t="s">
        <v>134</v>
      </c>
      <c r="E10" s="20">
        <v>45032</v>
      </c>
      <c r="F10">
        <v>19.114428</v>
      </c>
      <c r="G10">
        <v>50.262532</v>
      </c>
      <c r="H10" s="12" t="str">
        <f>HYPERLINK("https://gridw.home.pl/pub/audyt/Dokumentacja_fotograficzna_kartograficzna/ID_243/243_5.jpg","243_5")</f>
        <v>243_5</v>
      </c>
    </row>
    <row r="11" spans="1:8" x14ac:dyDescent="0.25">
      <c r="A11">
        <v>6</v>
      </c>
      <c r="B11" t="s">
        <v>48</v>
      </c>
      <c r="C11" t="s">
        <v>139</v>
      </c>
      <c r="D11" s="3" t="s">
        <v>134</v>
      </c>
      <c r="E11" s="20">
        <v>45032</v>
      </c>
      <c r="F11">
        <v>19.120971000000001</v>
      </c>
      <c r="G11">
        <v>50.26193</v>
      </c>
      <c r="H11" s="12" t="str">
        <f>HYPERLINK("https://gridw.home.pl/pub/audyt/Dokumentacja_fotograficzna_kartograficzna/ID_243/243_6.jpg","243_6")</f>
        <v>243_6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7769A2-55E7-438F-BF12-94A1BC963283}"/>
</file>

<file path=customXml/itemProps2.xml><?xml version="1.0" encoding="utf-8"?>
<ds:datastoreItem xmlns:ds="http://schemas.openxmlformats.org/officeDocument/2006/customXml" ds:itemID="{522BE73D-A0EB-4F93-910A-99593F25D2A6}"/>
</file>

<file path=customXml/itemProps3.xml><?xml version="1.0" encoding="utf-8"?>
<ds:datastoreItem xmlns:ds="http://schemas.openxmlformats.org/officeDocument/2006/customXml" ds:itemID="{1EB13C6E-81E4-41DB-9F7D-646F1841E4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