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0B2713F-33F8-4FD7-8AE6-263CEA55532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<sst xmlns="http://schemas.openxmlformats.org/spreadsheetml/2006/main" count="166" uniqueCount="131">
  <si>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</si>
  <si>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</si>
  <si>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</si>
  <si>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</si>
  <si>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</si>
  <si>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</si>
  <si>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</si>
  <si>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</si>
  <si>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</si>
  <si>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</si>
  <si>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</si>
  <si>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</si>
  <si>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</si>
  <si>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</si>
  <si>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</si>
  <si>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</si>
  <si>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</si>
  <si>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</si>
  <si>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</si>
  <si>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</si>
  <si>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</si>
  <si>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</si>
  <si>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</si>
  <si>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</si>
  <si>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</si>
  <si>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</si>
  <si>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</si>
  <si>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</si>
  <si>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</si>
  <si>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</si>
  <si>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</si>
  <si>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</si>
  <si>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</si>
  <si>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</si>
  <si>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</si>
  <si>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</si>
  <si>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</si>
  <si>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</si>
  <si>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</si>
  <si>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</si>
  <si>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</si>
  <si>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</si>
  <si>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</si>
  <si>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</si>
  <si>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</si>
  <si>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</si>
  <si>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</si>
  <si>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</si>
  <si>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24-512.21-021</t>
  </si>
  <si>
    <t>9a</t>
  </si>
  <si>
    <t>B</t>
  </si>
  <si>
    <t>512.21</t>
  </si>
  <si>
    <t>Równina Pszczyńska</t>
  </si>
  <si>
    <t>Nizin</t>
  </si>
  <si>
    <t>peryglacjalne: Wzgórzowe</t>
  </si>
  <si>
    <t>C.3.1.m</t>
  </si>
  <si>
    <t>Tysko-Imieliński</t>
  </si>
  <si>
    <t>5</t>
  </si>
  <si>
    <t>Niżowy łęg jesionowo-olszowy</t>
  </si>
  <si>
    <t>I.E.8</t>
  </si>
  <si>
    <t>Konurbacja katowicka, region przemysłowy</t>
  </si>
  <si>
    <t>Gmina Bieruń, Powiat bieruńsko-lędziński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</si>
  <si>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</si>
  <si>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</si>
  <si>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</si>
  <si>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</si>
  <si>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</si>
  <si>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</si>
  <si>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</si>
  <si>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</si>
  <si>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</si>
  <si>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</si>
  <si>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</si>
  <si>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</si>
  <si>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</si>
  <si>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</si>
  <si>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</si>
  <si>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</si>
  <si>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</si>
  <si>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</si>
  <si>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</si>
  <si>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</si>
  <si>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</si>
  <si>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</si>
  <si>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</si>
  <si>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</si>
  <si>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</si>
  <si>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</si>
  <si>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</si>
  <si>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</si>
  <si>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</si>
  <si>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</si>
  <si>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</si>
  <si>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</si>
  <si>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</si>
  <si>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</si>
  <si>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</si>
  <si>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</si>
  <si>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</si>
  <si>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</si>
  <si>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</si>
  <si>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</si>
  <si>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</si>
  <si>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</si>
  <si>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</si>
  <si>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</si>
  <si>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</si>
  <si>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</si>
  <si>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</si>
  <si>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</si>
  <si>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</si>
  <si>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</si>
  <si>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</si>
  <si>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</si>
  <si>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</si>
  <si>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</si>
  <si>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</si>
  <si>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</si>
  <si>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</si>
  <si>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</si>
  <si>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</si>
  <si>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</si>
  <si>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Bierun Stary - Szlak Architektury Drewnianej, urbanistyczny układ miasta, sanktuarium św. Walentego, cmenarz żydowski</t>
  </si>
  <si>
    <t>funkcja osadnicza, funkcja ekologiczna</t>
  </si>
  <si>
    <t>Rynek w Bieruniu Starym, widok na ratusz (na zachód); zabytkowy układ urbanistyczny – Park Kulturowy dla Obszaru Staromiejskiego</t>
  </si>
  <si>
    <t>Anna Żemła-Siesicka</t>
  </si>
  <si>
    <t>Widok wzdłuż ul. Krakowskiej na Kościół św. Bartłomieja Apostoła (na północ); zabytkowy układ urbanistyczny – Park Kulturowy dla Obszaru Staromiejskiego</t>
  </si>
  <si>
    <t>Drewniany kościół – Sanktuarium Św. Walentego; Park Kulturowy dla Obszaru Staromiejskiego</t>
  </si>
  <si>
    <t>Widok na Park Kulturowy dla Obszaru Staromiejskiego z kładki pieszej nad ul. Chemików (na północny-zachód)</t>
  </si>
  <si>
    <t>Zabytkowa Grobla, widok w kierunku kładki nad ul. Chemików, Park Kulturowy dla Obszaru Grobli w Bieruniu</t>
  </si>
  <si>
    <t>Widok na pozostałości po Wielkim Stawie Bieruńskim (na południowy-wschód), Park Kulturowy dla Obszaru Grobli w Bieruniu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</si>
</sst>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5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0.88900000000000001</v>
      </c>
    </row>
    <row r="7" spans="1:5" x14ac:dyDescent="0.25">
      <c r="A7" t="s">
        <v>70</v>
      </c>
      <c r="B7" t="s">
        <v>71</v>
      </c>
      <c r="C7" t="s">
        <v>72</v>
      </c>
      <c r="D7" s="3">
        <v>4.843</v>
      </c>
    </row>
    <row r="8" spans="1:5" x14ac:dyDescent="0.25">
      <c r="A8" t="s">
        <v>76</v>
      </c>
      <c r="B8" t="s">
        <v>77</v>
      </c>
      <c r="C8" t="s">
        <v>78</v>
      </c>
      <c r="D8" s="3">
        <v>3.9969999999999999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11.215</v>
      </c>
    </row>
    <row r="10" spans="1:5" x14ac:dyDescent="0.25">
      <c r="A10" t="s">
        <v>88</v>
      </c>
      <c r="B10" t="s">
        <v>89</v>
      </c>
      <c r="C10" t="s">
        <v>90</v>
      </c>
      <c r="D10" s="3">
        <v>14.978999999999999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31.466000000000001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21.58</v>
      </c>
    </row>
    <row r="13" spans="1:5" x14ac:dyDescent="0.25">
      <c r="A13" t="s">
        <v>106</v>
      </c>
      <c r="B13" t="s">
        <v>107</v>
      </c>
      <c r="C13" t="s">
        <v>108</v>
      </c>
      <c r="D13" s="3">
        <v>8.1780000000000008</v>
      </c>
    </row>
    <row r="14" spans="1:5" x14ac:dyDescent="0.25">
      <c r="A14" t="s">
        <v>112</v>
      </c>
      <c r="B14" t="s">
        <v>113</v>
      </c>
      <c r="C14" t="s">
        <v>113</v>
      </c>
      <c r="D14" s="3">
        <v>1.504</v>
      </c>
    </row>
    <row r="15" spans="1:5" x14ac:dyDescent="0.25">
      <c r="A15" t="s">
        <v>116</v>
      </c>
      <c r="B15" t="s">
        <v>117</v>
      </c>
      <c r="C15" t="s">
        <v>118</v>
      </c>
      <c r="D15" s="3">
        <v>2.56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5" customWidth="1"/>
    <col min="3" max="3" width="98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0.3887179853587916</v>
      </c>
    </row>
    <row r="6" spans="1:4" x14ac:dyDescent="0.25">
      <c r="A6" t="s">
        <v>73</v>
      </c>
      <c r="B6" t="s">
        <v>74</v>
      </c>
      <c r="C6" t="s">
        <v>75</v>
      </c>
      <c r="D6" s="3">
        <v>-1.6794645367326644</v>
      </c>
    </row>
    <row r="7" spans="1:4" x14ac:dyDescent="0.25">
      <c r="A7" t="s">
        <v>79</v>
      </c>
      <c r="B7" t="s">
        <v>80</v>
      </c>
      <c r="C7" t="s">
        <v>81</v>
      </c>
      <c r="D7" s="3">
        <v>-1.2420273802974868</v>
      </c>
    </row>
    <row r="8" spans="1:4" x14ac:dyDescent="0.25">
      <c r="A8" t="s">
        <v>85</v>
      </c>
      <c r="B8" t="s">
        <v>86</v>
      </c>
      <c r="C8" t="s">
        <v>87</v>
      </c>
      <c r="D8" s="3">
        <v>1.3560094129840226</v>
      </c>
    </row>
    <row r="9" spans="1:4" x14ac:dyDescent="0.25">
      <c r="A9" t="s">
        <v>91</v>
      </c>
      <c r="B9" t="s">
        <v>92</v>
      </c>
      <c r="C9" t="s">
        <v>93</v>
      </c>
      <c r="D9" s="3">
        <v>2.0413633593873217</v>
      </c>
    </row>
    <row r="10" spans="1:4" x14ac:dyDescent="0.25">
      <c r="A10" t="s">
        <v>97</v>
      </c>
      <c r="B10" t="s">
        <v>98</v>
      </c>
      <c r="C10" t="s">
        <v>99</v>
      </c>
      <c r="D10" s="3">
        <v>0.86138100270553786</v>
      </c>
    </row>
    <row r="11" spans="1:4" x14ac:dyDescent="0.25">
      <c r="A11" t="s">
        <v>103</v>
      </c>
      <c r="B11" t="s">
        <v>104</v>
      </c>
      <c r="C11" t="s">
        <v>105</v>
      </c>
      <c r="D11" s="3">
        <v>-2.8308404636504925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-0.61175031935520352</v>
      </c>
    </row>
    <row r="13" spans="1:4" x14ac:dyDescent="0.25">
      <c r="A13" t="s">
        <v>114</v>
      </c>
      <c r="B13" t="s">
        <v>115</v>
      </c>
      <c r="C13" t="s">
        <v>115</v>
      </c>
      <c r="D13" s="3">
        <v>-0.46681224313379693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-0.24798590508421162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HYPERLINK("http://gridw.home.pl/pub/audyt/Dokumentacja_fotograficzna_kartograficzna/ID_1902/Mapa_ID_1902.jpg","Mapa_ID_1902.jpg")</f>
        <v>Mapa_ID_1902.jpg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124</v>
      </c>
      <c r="D6" s="3" t="s">
        <v>125</v>
      </c>
      <c r="E6" s="20">
        <v>44846</v>
      </c>
      <c r="F6">
        <v>19.092068000000001</v>
      </c>
      <c r="G6">
        <v>50.093440000000001</v>
      </c>
      <c r="H6" s="12" t="str">
        <f>HYPERLINK("https://gridw.home.pl/pub/audyt/Dokumentacja_fotograficzna_kartograficzna/ID_1902/1902_1.jpg","1902_1")</f>
        <v>1902_1</v>
      </c>
    </row>
    <row r="7" spans="1:8" x14ac:dyDescent="0.25">
      <c r="A7">
        <v>2</v>
      </c>
      <c r="B7" t="s">
        <v>48</v>
      </c>
      <c r="C7" t="s">
        <v>126</v>
      </c>
      <c r="D7" s="3" t="s">
        <v>125</v>
      </c>
      <c r="E7" s="20">
        <v>44846</v>
      </c>
      <c r="F7">
        <v>19.092565</v>
      </c>
      <c r="G7">
        <v>50.091639000000001</v>
      </c>
      <c r="H7" s="12" t="str">
        <f>HYPERLINK("https://gridw.home.pl/pub/audyt/Dokumentacja_fotograficzna_kartograficzna/ID_1902/1902_2.jpg","1902_2")</f>
        <v>1902_2</v>
      </c>
    </row>
    <row r="8" spans="1:8" x14ac:dyDescent="0.25">
      <c r="A8">
        <v>3</v>
      </c>
      <c r="B8" t="s">
        <v>48</v>
      </c>
      <c r="C8" t="s">
        <v>127</v>
      </c>
      <c r="D8" s="3" t="s">
        <v>125</v>
      </c>
      <c r="E8" s="20">
        <v>44846</v>
      </c>
      <c r="F8">
        <v>19.093374000000001</v>
      </c>
      <c r="G8">
        <v>50.089961000000002</v>
      </c>
      <c r="H8" s="12" t="str">
        <f>HYPERLINK("https://gridw.home.pl/pub/audyt/Dokumentacja_fotograficzna_kartograficzna/ID_1902/1902_3.jpg","1902_3")</f>
        <v>1902_3</v>
      </c>
    </row>
    <row r="9" spans="1:8" x14ac:dyDescent="0.25">
      <c r="A9">
        <v>4</v>
      </c>
      <c r="B9" t="s">
        <v>48</v>
      </c>
      <c r="C9" t="s">
        <v>128</v>
      </c>
      <c r="D9" s="3" t="s">
        <v>125</v>
      </c>
      <c r="E9" s="20">
        <v>44846</v>
      </c>
      <c r="F9">
        <v>19.097314000000001</v>
      </c>
      <c r="G9">
        <v>50.091073999999999</v>
      </c>
      <c r="H9" s="12" t="str">
        <f>HYPERLINK("https://gridw.home.pl/pub/audyt/Dokumentacja_fotograficzna_kartograficzna/ID_1902/1902_4.jpg","1902_4")</f>
        <v>1902_4</v>
      </c>
    </row>
    <row r="10" spans="1:8" x14ac:dyDescent="0.25">
      <c r="A10">
        <v>5</v>
      </c>
      <c r="B10" t="s">
        <v>48</v>
      </c>
      <c r="C10" t="s">
        <v>129</v>
      </c>
      <c r="D10" s="3" t="s">
        <v>125</v>
      </c>
      <c r="E10" s="20">
        <v>44846</v>
      </c>
      <c r="F10">
        <v>19.097566</v>
      </c>
      <c r="G10">
        <v>50.089947000000002</v>
      </c>
      <c r="H10" s="12" t="str">
        <f>HYPERLINK("https://gridw.home.pl/pub/audyt/Dokumentacja_fotograficzna_kartograficzna/ID_1902/1902_5.jpg","1902_5")</f>
        <v>1902_5</v>
      </c>
    </row>
    <row r="11" spans="1:8" x14ac:dyDescent="0.25">
      <c r="A11">
        <v>6</v>
      </c>
      <c r="B11" t="s">
        <v>48</v>
      </c>
      <c r="C11" t="s">
        <v>130</v>
      </c>
      <c r="D11" s="3" t="s">
        <v>125</v>
      </c>
      <c r="E11" s="20">
        <v>44846</v>
      </c>
      <c r="F11">
        <v>19.099150999999999</v>
      </c>
      <c r="G11">
        <v>50.089418000000002</v>
      </c>
      <c r="H11" s="12" t="str">
        <f>HYPERLINK("https://gridw.home.pl/pub/audyt/Dokumentacja_fotograficzna_kartograficzna/ID_1902/1902_6.jpg","1902_6")</f>
        <v>1902_6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24FD3B-80CF-45FB-BAC4-AD73A15F93EF}"/>
</file>

<file path=customXml/itemProps2.xml><?xml version="1.0" encoding="utf-8"?>
<ds:datastoreItem xmlns:ds="http://schemas.openxmlformats.org/officeDocument/2006/customXml" ds:itemID="{A4F7F194-5F8B-4D67-BB27-7C3C2FB8239B}"/>
</file>

<file path=customXml/itemProps3.xml><?xml version="1.0" encoding="utf-8"?>
<ds:datastoreItem xmlns:ds="http://schemas.openxmlformats.org/officeDocument/2006/customXml" ds:itemID="{043B4E01-092A-453E-9780-296E87F2B5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