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4CCD5E8-43DF-43DF-BBD6-F3E99E4B36E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<sst xmlns="http://schemas.openxmlformats.org/spreadsheetml/2006/main" count="162" uniqueCount="131">
  <si>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</si>
  <si>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</si>
  <si>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</si>
  <si>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</si>
  <si>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</si>
  <si>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</si>
  <si>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</si>
  <si>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</si>
  <si>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</si>
  <si>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</si>
  <si>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</si>
  <si>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</si>
  <si>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</si>
  <si>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</si>
  <si>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</si>
  <si>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</si>
  <si>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</si>
  <si>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</si>
  <si>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</si>
  <si>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</si>
  <si>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</si>
  <si>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</si>
  <si>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</si>
  <si>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</si>
  <si>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</si>
  <si>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</si>
  <si>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</si>
  <si>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</si>
  <si>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</si>
  <si>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</si>
  <si>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</si>
  <si>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</si>
  <si>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</si>
  <si>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</si>
  <si>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</si>
  <si>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</si>
  <si>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</si>
  <si>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</si>
  <si>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</si>
  <si>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</si>
  <si>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</si>
  <si>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</si>
  <si>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</si>
  <si>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</si>
  <si>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</si>
  <si>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</si>
  <si>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</si>
  <si>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</si>
  <si>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24-341.16-007</t>
  </si>
  <si>
    <t>9a</t>
  </si>
  <si>
    <t>C</t>
  </si>
  <si>
    <t>341.16</t>
  </si>
  <si>
    <t>Obniżenie Bojszowa</t>
  </si>
  <si>
    <t>Nizin</t>
  </si>
  <si>
    <t>peryglacjalne: równinne i faliste</t>
  </si>
  <si>
    <t>C.3.1.a</t>
  </si>
  <si>
    <t>Zabrzańsko-Tarnogórski</t>
  </si>
  <si>
    <t>16</t>
  </si>
  <si>
    <t>Grąd subkontynentalny, odmiana małopolska, forma wyżynna, seria uboga</t>
  </si>
  <si>
    <t>I.E.7; I.E.8</t>
  </si>
  <si>
    <t>Leśny region (Strzelce Opolskie); Konurbacja katowicka, region przemysłowy</t>
  </si>
  <si>
    <t>Gmina Pyskowice, Powiat gliwicki</t>
  </si>
  <si>
    <t>05.06.2023</t>
  </si>
  <si>
    <t>K. Badora, R. Wróbel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</si>
  <si>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</si>
  <si>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</si>
  <si>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</si>
  <si>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</si>
  <si>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</si>
  <si>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</si>
  <si>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</si>
  <si>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</si>
  <si>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</si>
  <si>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</si>
  <si>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</si>
  <si>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</si>
  <si>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</si>
  <si>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</si>
  <si>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</si>
  <si>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</si>
  <si>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</si>
  <si>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</si>
  <si>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</si>
  <si>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</si>
  <si>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</si>
  <si>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</si>
  <si>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</si>
  <si>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</si>
  <si>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</si>
  <si>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</si>
  <si>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</si>
  <si>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</si>
  <si>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</si>
  <si>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</si>
  <si>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</si>
  <si>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</si>
  <si>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</si>
  <si>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</si>
  <si>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</si>
  <si>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</si>
  <si>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</si>
  <si>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</si>
  <si>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</si>
  <si>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</si>
  <si>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</si>
  <si>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</si>
  <si>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</si>
  <si>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</si>
  <si>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</si>
  <si>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</si>
  <si>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</si>
  <si>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</si>
  <si>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</si>
  <si>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</si>
  <si>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</si>
  <si>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</si>
  <si>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</si>
  <si>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</si>
  <si>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</si>
  <si>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</si>
  <si>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</si>
  <si>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</si>
  <si>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</si>
  <si>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B6</t>
  </si>
  <si>
    <t>B6g</t>
  </si>
  <si>
    <t>funkcja osadnicza</t>
  </si>
  <si>
    <t>Rynek w Pyskowicach, pierzeja południowa</t>
  </si>
  <si>
    <t>Krzysztof Badora</t>
  </si>
  <si>
    <t>Rynek w Pyskowicach i fragment pierzei północnej</t>
  </si>
  <si>
    <t>Ulica łącząca Plac Wyszyńskiego z rynkiem w Pyskowicach</t>
  </si>
  <si>
    <t>Rynek w Pyskowicach, pierzeja wschodnia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</si>
</sst>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1.6910000000000001</v>
      </c>
    </row>
    <row r="7" spans="1:5" x14ac:dyDescent="0.25">
      <c r="A7" t="s">
        <v>70</v>
      </c>
      <c r="B7" t="s">
        <v>71</v>
      </c>
      <c r="C7" t="s">
        <v>72</v>
      </c>
      <c r="D7" s="3">
        <v>14.422000000000001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4.4809999999999999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4.6269999999999998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1.4410000000000001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14.766999999999999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58.206000000000003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20.882000000000001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1.635</v>
      </c>
    </row>
    <row r="15" spans="1:5" x14ac:dyDescent="0.25">
      <c r="A15" t="s">
        <v>116</v>
      </c>
      <c r="B15" t="s">
        <v>117</v>
      </c>
      <c r="C15" t="s">
        <v>118</v>
      </c>
      <c r="D15" s="3">
        <v>2.78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125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1.8343756537662552</v>
      </c>
    </row>
    <row r="6" spans="1:4" x14ac:dyDescent="0.25">
      <c r="A6" t="s">
        <v>73</v>
      </c>
      <c r="B6" t="s">
        <v>74</v>
      </c>
      <c r="C6" t="s">
        <v>75</v>
      </c>
      <c r="D6" s="3">
        <v>1.7827946121017968</v>
      </c>
    </row>
    <row r="7" spans="1:4" x14ac:dyDescent="0.25">
      <c r="A7" t="s">
        <v>79</v>
      </c>
      <c r="B7" t="s">
        <v>80</v>
      </c>
      <c r="C7" t="s">
        <v>81</v>
      </c>
      <c r="D7" s="3">
        <v>-1.079389997208505</v>
      </c>
    </row>
    <row r="8" spans="1:4" x14ac:dyDescent="0.25">
      <c r="A8" t="s">
        <v>85</v>
      </c>
      <c r="B8" t="s">
        <v>86</v>
      </c>
      <c r="C8" t="s">
        <v>87</v>
      </c>
      <c r="D8" s="3">
        <v>-0.25336307578621026</v>
      </c>
    </row>
    <row r="9" spans="1:4" x14ac:dyDescent="0.25">
      <c r="A9" t="s">
        <v>91</v>
      </c>
      <c r="B9" t="s">
        <v>92</v>
      </c>
      <c r="C9" t="s">
        <v>93</v>
      </c>
      <c r="D9" s="3">
        <v>-0.54075687117060978</v>
      </c>
    </row>
    <row r="10" spans="1:4" x14ac:dyDescent="0.25">
      <c r="A10" t="s">
        <v>97</v>
      </c>
      <c r="B10" t="s">
        <v>98</v>
      </c>
      <c r="C10" t="s">
        <v>99</v>
      </c>
      <c r="D10" s="3">
        <v>-0.79995641056820943</v>
      </c>
    </row>
    <row r="11" spans="1:4" x14ac:dyDescent="0.25">
      <c r="A11" t="s">
        <v>103</v>
      </c>
      <c r="B11" t="s">
        <v>104</v>
      </c>
      <c r="C11" t="s">
        <v>105</v>
      </c>
      <c r="D11" s="3">
        <v>0.25782625085773986</v>
      </c>
    </row>
    <row r="12" spans="1:4" x14ac:dyDescent="0.25">
      <c r="A12" t="s">
        <v>109</v>
      </c>
      <c r="B12" t="s">
        <v>110</v>
      </c>
      <c r="C12" t="s">
        <v>111</v>
      </c>
      <c r="D12" s="3">
        <v>2.4089985424895666</v>
      </c>
    </row>
    <row r="13" spans="1:4" x14ac:dyDescent="0.25">
      <c r="A13" t="s">
        <v>114</v>
      </c>
      <c r="B13" t="s">
        <v>115</v>
      </c>
      <c r="C13" t="s">
        <v>115</v>
      </c>
      <c r="D13" s="3">
        <v>-4.7875767027020656E-2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-0.2143332459762671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HYPERLINK("http://gridw.home.pl/pub/audyt/Dokumentacja_fotograficzna_kartograficzna/ID_577/Mapa_ID_577.jpg","Mapa_ID_577.jpg")</f>
        <v>Mapa_ID_577.jpg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126</v>
      </c>
      <c r="D6" s="3" t="s">
        <v>127</v>
      </c>
      <c r="E6" s="20">
        <v>45039</v>
      </c>
      <c r="F6">
        <v>18.374169999999999</v>
      </c>
      <c r="G6">
        <v>50.235410000000002</v>
      </c>
      <c r="H6" s="12" t="str">
        <f>HYPERLINK("https://gridw.home.pl/pub/audyt/Dokumentacja_fotograficzna_kartograficzna/ID_577/577_1.jpg","577_1")</f>
        <v>577_1</v>
      </c>
    </row>
    <row r="7" spans="1:8" x14ac:dyDescent="0.25">
      <c r="A7">
        <v>2</v>
      </c>
      <c r="B7" t="s">
        <v>48</v>
      </c>
      <c r="C7" t="s">
        <v>128</v>
      </c>
      <c r="D7" s="3" t="s">
        <v>127</v>
      </c>
      <c r="E7" s="20">
        <v>45039</v>
      </c>
      <c r="F7">
        <v>18.374169999999999</v>
      </c>
      <c r="G7">
        <v>50.235410000000002</v>
      </c>
      <c r="H7" s="12" t="str">
        <f>HYPERLINK("https://gridw.home.pl/pub/audyt/Dokumentacja_fotograficzna_kartograficzna/ID_577/577_2.jpg","577_2")</f>
        <v>577_2</v>
      </c>
    </row>
    <row r="8" spans="1:8" x14ac:dyDescent="0.25">
      <c r="A8">
        <v>3</v>
      </c>
      <c r="B8" t="s">
        <v>48</v>
      </c>
      <c r="C8" t="s">
        <v>129</v>
      </c>
      <c r="D8" s="3" t="s">
        <v>127</v>
      </c>
      <c r="E8" s="20">
        <v>45039</v>
      </c>
      <c r="F8">
        <v>18.374169999999999</v>
      </c>
      <c r="G8">
        <v>50.235410000000002</v>
      </c>
      <c r="H8" s="12" t="str">
        <f>HYPERLINK("https://gridw.home.pl/pub/audyt/Dokumentacja_fotograficzna_kartograficzna/ID_577/577_3.jpg","577_3")</f>
        <v>577_3</v>
      </c>
    </row>
    <row r="9" spans="1:8" x14ac:dyDescent="0.25">
      <c r="A9">
        <v>4</v>
      </c>
      <c r="B9" t="s">
        <v>48</v>
      </c>
      <c r="C9" t="s">
        <v>130</v>
      </c>
      <c r="D9" s="3" t="s">
        <v>127</v>
      </c>
      <c r="E9" s="20">
        <v>45039</v>
      </c>
      <c r="F9">
        <v>18.374169999999999</v>
      </c>
      <c r="G9">
        <v>50.235410000000002</v>
      </c>
      <c r="H9" s="12" t="str">
        <f>HYPERLINK("https://gridw.home.pl/pub/audyt/Dokumentacja_fotograficzna_kartograficzna/ID_577/577_4.jpg","577_4")</f>
        <v>577_4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E3BCED-1BD6-4EC4-8417-5C56DB6F978C}"/>
</file>

<file path=customXml/itemProps2.xml><?xml version="1.0" encoding="utf-8"?>
<ds:datastoreItem xmlns:ds="http://schemas.openxmlformats.org/officeDocument/2006/customXml" ds:itemID="{5FB92CD2-7AA9-4239-846B-FC6DA661CD6A}"/>
</file>

<file path=customXml/itemProps3.xml><?xml version="1.0" encoding="utf-8"?>
<ds:datastoreItem xmlns:ds="http://schemas.openxmlformats.org/officeDocument/2006/customXml" ds:itemID="{F41C0DF2-5444-48EA-B35F-346A433FAF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