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21ED83F9-C5DF-4CDC-9657-9500A749A729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C6" i="12"/>
</calcChain>
</file>

<file path=xl/sharedStrings.xml><?xml version="1.0" encoding="utf-8"?>
<sst xmlns="http://schemas.openxmlformats.org/spreadsheetml/2006/main" count="146" uniqueCount="119">
  <si>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</si>
  <si>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</si>
  <si>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</si>
  <si>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</si>
  <si>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</si>
  <si>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</si>
  <si>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</si>
  <si>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</si>
  <si>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</si>
  <si>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</si>
  <si>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</si>
  <si>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</si>
  <si>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</si>
  <si>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</si>
  <si>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</si>
  <si>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</si>
  <si>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</si>
  <si>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</si>
  <si>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</si>
  <si>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</si>
  <si>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</si>
  <si>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</si>
  <si>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</si>
  <si>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</si>
  <si>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</si>
  <si>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</si>
  <si>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</si>
  <si>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</si>
  <si>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</si>
  <si>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</si>
  <si>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</si>
  <si>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</si>
  <si>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</si>
  <si>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</si>
  <si>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</si>
  <si>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</si>
  <si>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</si>
  <si>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</si>
  <si>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</si>
  <si>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</si>
  <si>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</si>
  <si>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</si>
  <si>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</si>
  <si>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</si>
  <si>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</si>
  <si>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</si>
  <si>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</si>
  <si>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</si>
  <si>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24-513.45-035</t>
  </si>
  <si>
    <t>5b</t>
  </si>
  <si>
    <t>D</t>
  </si>
  <si>
    <t>513.45</t>
  </si>
  <si>
    <t>Beskid Śląski</t>
  </si>
  <si>
    <t>Wyżyn i niskich gór</t>
  </si>
  <si>
    <t>Krzemianowe i glinokrzemianowe - erozyjne: pogórzy</t>
  </si>
  <si>
    <t>H.1a.5.a</t>
  </si>
  <si>
    <t>Beskidu Śląskiego</t>
  </si>
  <si>
    <t>33</t>
  </si>
  <si>
    <t>Żyzna buczyna karpacka, odmiana zachodniokarpacka, forma reglowa</t>
  </si>
  <si>
    <t>III.C.2</t>
  </si>
  <si>
    <t>Sląsk Cieszyński,część górska, leśna</t>
  </si>
  <si>
    <t>Gmina Ustroń, Powiat cieszyński</t>
  </si>
  <si>
    <t>05.06.2023</t>
  </si>
  <si>
    <t>A. Cieszewska, R. Giedych, J. Adamczyk-Jabłońska, J. Dudek-Klimiuk, P. Wałdykowski</t>
  </si>
  <si>
    <t>1</t>
  </si>
  <si>
    <t>A1</t>
  </si>
  <si>
    <t>A1b</t>
  </si>
  <si>
    <t>1</t>
  </si>
  <si>
    <t>A1</t>
  </si>
  <si>
    <t>A1b</t>
  </si>
  <si>
    <t>2</t>
  </si>
  <si>
    <t>A1</t>
  </si>
  <si>
    <t>A1c</t>
  </si>
  <si>
    <t>2</t>
  </si>
  <si>
    <t>A1</t>
  </si>
  <si>
    <t>A1c</t>
  </si>
  <si>
    <t>3</t>
  </si>
  <si>
    <t>A2</t>
  </si>
  <si>
    <t>A2a</t>
  </si>
  <si>
    <t>3</t>
  </si>
  <si>
    <t>A2</t>
  </si>
  <si>
    <t>A2a</t>
  </si>
  <si>
    <t>4</t>
  </si>
  <si>
    <t>A3</t>
  </si>
  <si>
    <t>A3a</t>
  </si>
  <si>
    <t>4</t>
  </si>
  <si>
    <t>A3</t>
  </si>
  <si>
    <t>A3a</t>
  </si>
  <si>
    <t>5</t>
  </si>
  <si>
    <t>A5</t>
  </si>
  <si>
    <t>5</t>
  </si>
  <si>
    <t>A5</t>
  </si>
  <si>
    <t>6</t>
  </si>
  <si>
    <t>A7</t>
  </si>
  <si>
    <t>A7c</t>
  </si>
  <si>
    <t>6</t>
  </si>
  <si>
    <t>A7</t>
  </si>
  <si>
    <t>A7c</t>
  </si>
  <si>
    <t>7</t>
  </si>
  <si>
    <t>A8</t>
  </si>
  <si>
    <t>A8a</t>
  </si>
  <si>
    <t>7</t>
  </si>
  <si>
    <t>A8</t>
  </si>
  <si>
    <t>A8a</t>
  </si>
  <si>
    <t>8</t>
  </si>
  <si>
    <t>A8</t>
  </si>
  <si>
    <t>A8c</t>
  </si>
  <si>
    <t>8</t>
  </si>
  <si>
    <t>A8</t>
  </si>
  <si>
    <t>A8c</t>
  </si>
  <si>
    <t>9</t>
  </si>
  <si>
    <t>A10</t>
  </si>
  <si>
    <t>9</t>
  </si>
  <si>
    <t>A10</t>
  </si>
  <si>
    <t>Ustroń - tradycja wypasu,</t>
  </si>
  <si>
    <t>funkcja produkcji rolnej, funkcja ochrony przyrody</t>
  </si>
  <si>
    <t>funkcja turystyczna, funkcja ekologiczna</t>
  </si>
  <si>
    <t>Polana górska związana z tradycją wypasu zwierząt na grzbiecie Małej Czantorii-widok z hali Bąkula</t>
  </si>
  <si>
    <t>Adam Kaliszuk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</si>
</sst>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57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4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100</v>
      </c>
    </row>
    <row r="7" spans="1:5" x14ac:dyDescent="0.25">
      <c r="A7" t="s">
        <v>70</v>
      </c>
      <c r="B7" t="s">
        <v>71</v>
      </c>
      <c r="C7" t="s">
        <v>72</v>
      </c>
      <c r="D7" s="3">
        <v>3</v>
      </c>
    </row>
    <row r="8" spans="1:5" x14ac:dyDescent="0.25">
      <c r="A8" t="s">
        <v>76</v>
      </c>
      <c r="B8" t="s">
        <v>77</v>
      </c>
      <c r="C8" t="s">
        <v>78</v>
      </c>
      <c r="D8" s="3">
        <v>3</v>
      </c>
    </row>
    <row r="9" spans="1:5" x14ac:dyDescent="0.25">
      <c r="A9" t="s">
        <v>82</v>
      </c>
      <c r="B9" t="s">
        <v>83</v>
      </c>
      <c r="C9" t="s">
        <v>84</v>
      </c>
      <c r="D9" s="3">
        <v>19.64</v>
      </c>
    </row>
    <row r="10" spans="1:5" x14ac:dyDescent="0.25">
      <c r="A10" t="s">
        <v>88</v>
      </c>
      <c r="B10" t="s">
        <v>89</v>
      </c>
      <c r="C10" t="s">
        <v>89</v>
      </c>
      <c r="D10" s="3">
        <v>100</v>
      </c>
    </row>
    <row r="11" spans="1:5" x14ac:dyDescent="0.25">
      <c r="A11" t="s">
        <v>92</v>
      </c>
      <c r="B11" t="s">
        <v>93</v>
      </c>
      <c r="C11" t="s">
        <v>94</v>
      </c>
      <c r="D11" s="3">
        <v>5.1070000000000002</v>
      </c>
    </row>
    <row r="12" spans="1:5" x14ac:dyDescent="0.25">
      <c r="A12" t="s">
        <v>98</v>
      </c>
      <c r="B12" t="s">
        <v>99</v>
      </c>
      <c r="C12" t="s">
        <v>100</v>
      </c>
      <c r="D12" s="3">
        <v>32.707999999999998</v>
      </c>
    </row>
    <row r="13" spans="1:5" x14ac:dyDescent="0.25">
      <c r="A13" t="s">
        <v>104</v>
      </c>
      <c r="B13" t="s">
        <v>105</v>
      </c>
      <c r="C13" t="s">
        <v>106</v>
      </c>
      <c r="D13" s="3">
        <v>67.292000000000002</v>
      </c>
    </row>
    <row r="14" spans="1:5" x14ac:dyDescent="0.25">
      <c r="A14" t="s">
        <v>110</v>
      </c>
      <c r="B14" t="s">
        <v>111</v>
      </c>
      <c r="C14" t="s">
        <v>111</v>
      </c>
      <c r="D14" s="3">
        <v>1.9279999999999999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125" customWidth="1"/>
    <col min="3" max="3" width="21.87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1</v>
      </c>
      <c r="C5" s="8" t="s">
        <v>114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115</v>
      </c>
      <c r="C8" s="11"/>
    </row>
    <row r="9" spans="1:3" x14ac:dyDescent="0.25">
      <c r="A9" s="1" t="s">
        <v>27</v>
      </c>
      <c r="B9" s="10" t="s">
        <v>116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3"/>
  <sheetViews>
    <sheetView workbookViewId="0">
      <selection activeCell="C41" sqref="C41"/>
    </sheetView>
  </sheetViews>
  <sheetFormatPr defaultRowHeight="14.3" x14ac:dyDescent="0.25"/>
  <cols>
    <col min="1" max="1" width="3.1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0.39606847321373595</v>
      </c>
    </row>
    <row r="6" spans="1:4" x14ac:dyDescent="0.25">
      <c r="A6" t="s">
        <v>73</v>
      </c>
      <c r="B6" t="s">
        <v>74</v>
      </c>
      <c r="C6" t="s">
        <v>75</v>
      </c>
      <c r="D6" s="3">
        <v>-0.66093045540879003</v>
      </c>
    </row>
    <row r="7" spans="1:4" x14ac:dyDescent="0.25">
      <c r="A7" t="s">
        <v>79</v>
      </c>
      <c r="B7" t="s">
        <v>80</v>
      </c>
      <c r="C7" t="s">
        <v>81</v>
      </c>
      <c r="D7" s="3">
        <v>0.54749729631632349</v>
      </c>
    </row>
    <row r="8" spans="1:4" x14ac:dyDescent="0.25">
      <c r="A8" t="s">
        <v>85</v>
      </c>
      <c r="B8" t="s">
        <v>86</v>
      </c>
      <c r="C8" t="s">
        <v>87</v>
      </c>
      <c r="D8" s="3">
        <v>1.5936314828841545</v>
      </c>
    </row>
    <row r="9" spans="1:4" x14ac:dyDescent="0.25">
      <c r="A9" t="s">
        <v>90</v>
      </c>
      <c r="B9" t="s">
        <v>91</v>
      </c>
      <c r="C9" t="s">
        <v>91</v>
      </c>
      <c r="D9" s="3">
        <v>0.18898223650998483</v>
      </c>
    </row>
    <row r="10" spans="1:4" x14ac:dyDescent="0.25">
      <c r="A10" t="s">
        <v>95</v>
      </c>
      <c r="B10" t="s">
        <v>96</v>
      </c>
      <c r="C10" t="s">
        <v>97</v>
      </c>
      <c r="D10" s="3">
        <v>1.0744640776882546</v>
      </c>
    </row>
    <row r="11" spans="1:4" x14ac:dyDescent="0.25">
      <c r="A11" t="s">
        <v>101</v>
      </c>
      <c r="B11" t="s">
        <v>102</v>
      </c>
      <c r="C11" t="s">
        <v>103</v>
      </c>
      <c r="D11" s="3">
        <v>1.2712613947730989</v>
      </c>
    </row>
    <row r="12" spans="1:4" x14ac:dyDescent="0.25">
      <c r="A12" t="s">
        <v>107</v>
      </c>
      <c r="B12" t="s">
        <v>108</v>
      </c>
      <c r="C12" t="s">
        <v>109</v>
      </c>
      <c r="D12" s="3">
        <v>-1.0251785752280096</v>
      </c>
    </row>
    <row r="13" spans="1:4" x14ac:dyDescent="0.25">
      <c r="A13" t="s">
        <v>112</v>
      </c>
      <c r="B13" t="s">
        <v>113</v>
      </c>
      <c r="C13" t="s">
        <v>113</v>
      </c>
      <c r="D13" s="3">
        <v>2.1324404232163818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HYPERLINK("http://gridw.home.pl/pub/audyt/Dokumentacja_fotograficzna_kartograficzna/ID_1585/Mapa_ID_1585.jpg","Mapa_ID_1585.jpg")</f>
        <v>Mapa_ID_1585.jpg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6"/>
  <sheetViews>
    <sheetView tabSelected="1" workbookViewId="0">
      <selection activeCell="A6" sqref="A6:H6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117</v>
      </c>
      <c r="D6" s="3" t="s">
        <v>118</v>
      </c>
      <c r="E6" s="20">
        <v>44824</v>
      </c>
      <c r="F6">
        <v>18.782499999999999</v>
      </c>
      <c r="G6">
        <v>49.685000000000002</v>
      </c>
      <c r="H6" s="12" t="str">
        <f>HYPERLINK("https://gridw.home.pl/pub/audyt/Dokumentacja_fotograficzna_kartograficzna/ID_1585/1585_2.jpg","1585_2")</f>
        <v>1585_2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2967C69-9ABB-4C6A-BB0B-E61642B72E94}"/>
</file>

<file path=customXml/itemProps2.xml><?xml version="1.0" encoding="utf-8"?>
<ds:datastoreItem xmlns:ds="http://schemas.openxmlformats.org/officeDocument/2006/customXml" ds:itemID="{4705BE3A-71F6-4752-B548-09476115344F}"/>
</file>

<file path=customXml/itemProps3.xml><?xml version="1.0" encoding="utf-8"?>
<ds:datastoreItem xmlns:ds="http://schemas.openxmlformats.org/officeDocument/2006/customXml" ds:itemID="{749C91BA-3E28-4030-AC8A-E5189AAE2A1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